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<sst xmlns="http://schemas.openxmlformats.org/spreadsheetml/2006/main" count="63" uniqueCount="42">
  <si>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</si>
  <si>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</si>
  <si>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</si>
  <si>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</si>
  <si>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</si>
  <si>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</si>
  <si>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</si>
  <si>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</si>
  <si>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</si>
  <si>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</si>
  <si>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</si>
  <si>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</si>
  <si>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</si>
  <si>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</si>
  <si>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</si>
  <si>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</si>
  <si>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</si>
  <si>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信利半导体有限公司</t>
  </si>
  <si>
    <t>91441500723829525E</t>
  </si>
  <si>
    <t>林伟华</t>
  </si>
  <si>
    <t>安春流</t>
  </si>
  <si>
    <t>男性</t>
  </si>
  <si>
    <t>5227****4816</t>
  </si>
  <si>
    <t>我省协作地区脱贫人口(贵州）</t>
  </si>
  <si>
    <t>已合并入医疗保险</t>
  </si>
  <si>
    <t>2024年7-12月</t>
  </si>
  <si>
    <t>黄小丽</t>
  </si>
  <si>
    <t>女性</t>
  </si>
  <si>
    <t>4526****0205</t>
  </si>
  <si>
    <t>我省协作地区脱贫人口(广西）</t>
  </si>
  <si>
    <t>庄放杰</t>
  </si>
  <si>
    <t>4415****383X</t>
  </si>
  <si>
    <t>本省脱贫人口</t>
  </si>
  <si>
    <t>李庆加</t>
  </si>
  <si>
    <t>4415****3772</t>
  </si>
  <si>
    <t>岑坤滨</t>
  </si>
  <si>
    <t>4415****2634</t>
  </si>
  <si>
    <t>陈新年</t>
  </si>
  <si>
    <t>4415****3032</t>
  </si>
  <si>
    <t>余伟坤</t>
  </si>
  <si>
    <t>4415****4478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</si>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</sst>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14"/>
      <color rgb="FF000000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1"/>
  <sheetViews>
    <sheetView tabSelected="1" zoomScale="50" zoomScaleNormal="50" workbookViewId="0">
      <pane ySplit="3" topLeftCell="A4" activePane="bottomLeft" state="frozen"/>
      <selection/>
      <selection pane="bottomLeft" activeCell="H8" sqref="H8"/>
    </sheetView>
  </sheetViews>
  <sheetFormatPr defaultColWidth="9" defaultRowHeight="13.5"/>
  <cols>
    <col min="1" max="1" width="9.775" customWidth="1"/>
    <col min="2" max="2" width="19.3333333333333" customWidth="1"/>
    <col min="3" max="3" width="30.4416666666667" customWidth="1"/>
    <col min="4" max="4" width="13.1083333333333" customWidth="1"/>
    <col min="5" max="5" width="14.4416666666667" customWidth="1"/>
    <col min="6" max="6" width="10" customWidth="1"/>
    <col min="7" max="7" width="32.5" customWidth="1"/>
    <col min="8" max="8" width="40.6666666666667" customWidth="1"/>
    <col min="9" max="9" width="30.8916666666667" customWidth="1"/>
    <col min="10" max="10" width="19.3333333333333" customWidth="1"/>
    <col min="11" max="11" width="24" customWidth="1"/>
    <col min="12" max="12" width="16.4416666666667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5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  <c r="J2" s="13"/>
      <c r="K2" s="13"/>
      <c r="L2" s="13"/>
      <c r="M2" s="13"/>
      <c r="N2" s="13"/>
      <c r="O2" s="4" t="s">
        <v>10</v>
      </c>
      <c r="P2" s="12" t="s">
        <v>11</v>
      </c>
    </row>
    <row r="3" s="1" customFormat="1" ht="51" spans="1:16">
      <c r="A3" s="4"/>
      <c r="B3" s="4"/>
      <c r="C3" s="4"/>
      <c r="D3" s="4"/>
      <c r="E3" s="4"/>
      <c r="F3" s="4"/>
      <c r="G3" s="4"/>
      <c r="H3" s="4"/>
      <c r="I3" s="12"/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4"/>
      <c r="P3" s="12"/>
    </row>
    <row r="4" s="2" customFormat="1" ht="52" customHeight="1" spans="1:16">
      <c r="A4" s="5">
        <v>1</v>
      </c>
      <c r="B4" s="6" t="s">
        <v>17</v>
      </c>
      <c r="C4" s="7" t="s">
        <v>18</v>
      </c>
      <c r="D4" s="7" t="s">
        <v>19</v>
      </c>
      <c r="E4" s="8" t="s">
        <v>20</v>
      </c>
      <c r="F4" s="8" t="s">
        <v>21</v>
      </c>
      <c r="G4" s="8" t="s">
        <v>22</v>
      </c>
      <c r="H4" s="9" t="s">
        <v>23</v>
      </c>
      <c r="I4" s="7">
        <f>J4+K4+L4+M4</f>
        <v>6080.34</v>
      </c>
      <c r="J4" s="14">
        <f t="shared" ref="J4:J10" si="0">673.8*6</f>
        <v>4042.8</v>
      </c>
      <c r="K4" s="14">
        <f t="shared" ref="K4:K10" si="1">280.93*6</f>
        <v>1685.58</v>
      </c>
      <c r="L4" s="14">
        <f t="shared" ref="L4:L10" si="2">33.52*6</f>
        <v>201.12</v>
      </c>
      <c r="M4" s="14">
        <f t="shared" ref="M4:M10" si="3">25.14*6</f>
        <v>150.84</v>
      </c>
      <c r="N4" s="15" t="s">
        <v>24</v>
      </c>
      <c r="O4" s="7" t="s">
        <v>25</v>
      </c>
      <c r="P4" s="16">
        <v>6080.34</v>
      </c>
    </row>
    <row r="5" s="2" customFormat="1" ht="52" customHeight="1" spans="1:16">
      <c r="A5" s="5"/>
      <c r="B5" s="6"/>
      <c r="C5" s="7"/>
      <c r="D5" s="7"/>
      <c r="E5" s="8" t="s">
        <v>26</v>
      </c>
      <c r="F5" s="8" t="s">
        <v>27</v>
      </c>
      <c r="G5" s="8" t="s">
        <v>28</v>
      </c>
      <c r="H5" s="9" t="s">
        <v>29</v>
      </c>
      <c r="I5" s="7">
        <f t="shared" ref="I5:I10" si="4">J5+K5+L5+M5</f>
        <v>6080.34</v>
      </c>
      <c r="J5" s="14">
        <f t="shared" si="0"/>
        <v>4042.8</v>
      </c>
      <c r="K5" s="14">
        <f t="shared" si="1"/>
        <v>1685.58</v>
      </c>
      <c r="L5" s="14">
        <f t="shared" si="2"/>
        <v>201.12</v>
      </c>
      <c r="M5" s="14">
        <f t="shared" si="3"/>
        <v>150.84</v>
      </c>
      <c r="N5" s="15" t="s">
        <v>24</v>
      </c>
      <c r="O5" s="7" t="s">
        <v>25</v>
      </c>
      <c r="P5" s="16">
        <v>6080.34</v>
      </c>
    </row>
    <row r="6" s="2" customFormat="1" ht="52" customHeight="1" spans="1:16">
      <c r="A6" s="5"/>
      <c r="B6" s="6"/>
      <c r="C6" s="7"/>
      <c r="D6" s="7"/>
      <c r="E6" s="8" t="s">
        <v>30</v>
      </c>
      <c r="F6" s="8" t="s">
        <v>21</v>
      </c>
      <c r="G6" s="8" t="s">
        <v>31</v>
      </c>
      <c r="H6" s="8" t="s">
        <v>32</v>
      </c>
      <c r="I6" s="7">
        <f t="shared" si="4"/>
        <v>6080.34</v>
      </c>
      <c r="J6" s="14">
        <f t="shared" si="0"/>
        <v>4042.8</v>
      </c>
      <c r="K6" s="14">
        <f t="shared" si="1"/>
        <v>1685.58</v>
      </c>
      <c r="L6" s="14">
        <f t="shared" si="2"/>
        <v>201.12</v>
      </c>
      <c r="M6" s="14">
        <f t="shared" si="3"/>
        <v>150.84</v>
      </c>
      <c r="N6" s="15" t="s">
        <v>24</v>
      </c>
      <c r="O6" s="7" t="s">
        <v>25</v>
      </c>
      <c r="P6" s="16">
        <v>6080.34</v>
      </c>
    </row>
    <row r="7" s="2" customFormat="1" ht="52" customHeight="1" spans="1:16">
      <c r="A7" s="5"/>
      <c r="B7" s="6"/>
      <c r="C7" s="7"/>
      <c r="D7" s="7"/>
      <c r="E7" s="8" t="s">
        <v>33</v>
      </c>
      <c r="F7" s="8" t="s">
        <v>21</v>
      </c>
      <c r="G7" s="8" t="s">
        <v>34</v>
      </c>
      <c r="H7" s="8" t="s">
        <v>32</v>
      </c>
      <c r="I7" s="7">
        <f t="shared" si="4"/>
        <v>6080.34</v>
      </c>
      <c r="J7" s="14">
        <f t="shared" si="0"/>
        <v>4042.8</v>
      </c>
      <c r="K7" s="14">
        <f t="shared" si="1"/>
        <v>1685.58</v>
      </c>
      <c r="L7" s="14">
        <f t="shared" si="2"/>
        <v>201.12</v>
      </c>
      <c r="M7" s="14">
        <f t="shared" si="3"/>
        <v>150.84</v>
      </c>
      <c r="N7" s="15" t="s">
        <v>24</v>
      </c>
      <c r="O7" s="7" t="s">
        <v>25</v>
      </c>
      <c r="P7" s="16">
        <v>6080.34</v>
      </c>
    </row>
    <row r="8" s="2" customFormat="1" ht="52" customHeight="1" spans="1:16">
      <c r="A8" s="5"/>
      <c r="B8" s="6"/>
      <c r="C8" s="7"/>
      <c r="D8" s="7"/>
      <c r="E8" s="8" t="s">
        <v>35</v>
      </c>
      <c r="F8" s="8" t="s">
        <v>21</v>
      </c>
      <c r="G8" s="8" t="s">
        <v>36</v>
      </c>
      <c r="H8" s="8" t="s">
        <v>32</v>
      </c>
      <c r="I8" s="7">
        <f t="shared" si="4"/>
        <v>6080.34</v>
      </c>
      <c r="J8" s="14">
        <f t="shared" si="0"/>
        <v>4042.8</v>
      </c>
      <c r="K8" s="14">
        <f t="shared" si="1"/>
        <v>1685.58</v>
      </c>
      <c r="L8" s="14">
        <f t="shared" si="2"/>
        <v>201.12</v>
      </c>
      <c r="M8" s="14">
        <f t="shared" si="3"/>
        <v>150.84</v>
      </c>
      <c r="N8" s="15" t="s">
        <v>24</v>
      </c>
      <c r="O8" s="7" t="s">
        <v>25</v>
      </c>
      <c r="P8" s="16">
        <v>6080.34</v>
      </c>
    </row>
    <row r="9" s="2" customFormat="1" ht="52" customHeight="1" spans="1:16">
      <c r="A9" s="5"/>
      <c r="B9" s="6"/>
      <c r="C9" s="7"/>
      <c r="D9" s="7"/>
      <c r="E9" s="8" t="s">
        <v>37</v>
      </c>
      <c r="F9" s="8" t="s">
        <v>21</v>
      </c>
      <c r="G9" s="8" t="s">
        <v>38</v>
      </c>
      <c r="H9" s="8" t="s">
        <v>32</v>
      </c>
      <c r="I9" s="7">
        <f t="shared" si="4"/>
        <v>6080.34</v>
      </c>
      <c r="J9" s="14">
        <f t="shared" si="0"/>
        <v>4042.8</v>
      </c>
      <c r="K9" s="14">
        <f t="shared" si="1"/>
        <v>1685.58</v>
      </c>
      <c r="L9" s="14">
        <f t="shared" si="2"/>
        <v>201.12</v>
      </c>
      <c r="M9" s="14">
        <f t="shared" si="3"/>
        <v>150.84</v>
      </c>
      <c r="N9" s="15" t="s">
        <v>24</v>
      </c>
      <c r="O9" s="7" t="s">
        <v>25</v>
      </c>
      <c r="P9" s="16">
        <v>6080.34</v>
      </c>
    </row>
    <row r="10" s="2" customFormat="1" ht="52" customHeight="1" spans="1:16">
      <c r="A10" s="5"/>
      <c r="B10" s="6"/>
      <c r="C10" s="7"/>
      <c r="D10" s="7"/>
      <c r="E10" s="8" t="s">
        <v>39</v>
      </c>
      <c r="F10" s="8" t="s">
        <v>21</v>
      </c>
      <c r="G10" s="8" t="s">
        <v>40</v>
      </c>
      <c r="H10" s="8" t="s">
        <v>32</v>
      </c>
      <c r="I10" s="7">
        <f t="shared" si="4"/>
        <v>6080.34</v>
      </c>
      <c r="J10" s="14">
        <f t="shared" si="0"/>
        <v>4042.8</v>
      </c>
      <c r="K10" s="14">
        <f t="shared" si="1"/>
        <v>1685.58</v>
      </c>
      <c r="L10" s="14">
        <f t="shared" si="2"/>
        <v>201.12</v>
      </c>
      <c r="M10" s="14">
        <f t="shared" si="3"/>
        <v>150.84</v>
      </c>
      <c r="N10" s="15" t="s">
        <v>24</v>
      </c>
      <c r="O10" s="7" t="s">
        <v>25</v>
      </c>
      <c r="P10" s="16">
        <v>6080.34</v>
      </c>
    </row>
    <row r="11" ht="52" customHeight="1" spans="1:16">
      <c r="A11" s="10" t="s">
        <v>41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7">
        <f>SUM(P4:P10)</f>
        <v>42562.38</v>
      </c>
    </row>
  </sheetData>
  <mergeCells count="18">
    <mergeCell ref="A1:P1"/>
    <mergeCell ref="J2:N2"/>
    <mergeCell ref="A11:O11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</cp:lastModifiedBy>
  <dcterms:created xsi:type="dcterms:W3CDTF">2021-12-20T03:33:00Z</dcterms:created>
  <dcterms:modified xsi:type="dcterms:W3CDTF">2025-05-28T02:55:36Z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68D9905437DE4887B18995568564A2A5</vt:lpwstr>
  </property>
</Properties>
</file>