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644"/>
  </bookViews>
  <sheets>
    <sheet name="公示名单" sheetId="1" r:id="rId1"/>
  </sheets>
  <definedNames>
    <definedName name="_xlnm._FilterDatabase" localSheetId="0" hidden="1">公示名单!$A$2:$Q$3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<sst xmlns="http://schemas.openxmlformats.org/spreadsheetml/2006/main" count="43" uniqueCount="34">
  <si>
    <t>公示名单</t>
  </si>
  <si>
    <t>序号</t>
  </si>
  <si>
    <t>用人单位</t>
  </si>
  <si>
    <t>社会信用代码</t>
  </si>
  <si>
    <t>法人代表</t>
  </si>
  <si>
    <t>吸纳人员姓名</t>
  </si>
  <si>
    <t>性别</t>
  </si>
  <si>
    <t>身份证号码</t>
  </si>
  <si>
    <t>人员类型</t>
  </si>
  <si>
    <t>签订劳动合同日期
（年月日-年月日）</t>
  </si>
  <si>
    <t>用人单位实际缴纳社会保险费</t>
  </si>
  <si>
    <t>申请季度
/年度</t>
  </si>
  <si>
    <t>补贴金额
（元）</t>
  </si>
  <si>
    <t>基本养老保险费</t>
  </si>
  <si>
    <t>基本医疗保险费</t>
  </si>
  <si>
    <t>失业保险费</t>
  </si>
  <si>
    <t>工伤保险费</t>
  </si>
  <si>
    <t>生育保险费</t>
  </si>
  <si>
    <t>汕尾市燕子家政服务有限公司</t>
  </si>
  <si>
    <t>91441500MA55XCHF4P</t>
  </si>
  <si>
    <t>谭燕</t>
  </si>
  <si>
    <t>郭小铃</t>
  </si>
  <si>
    <t>女</t>
  </si>
  <si>
    <t>44152****7769</t>
  </si>
  <si>
    <t>家政服务人员</t>
  </si>
  <si>
    <r>
      <t>2022</t>
    </r>
    <r>
      <rPr>
        <sz val="14"/>
        <color indexed="8"/>
        <rFont val="宋体"/>
        <charset val="134"/>
      </rPr>
      <t>年</t>
    </r>
    <r>
      <rPr>
        <sz val="14"/>
        <color rgb="FF000000"/>
        <rFont val="Times New Roman"/>
        <family val="1"/>
        <charset val="0"/>
      </rPr>
      <t>9</t>
    </r>
    <r>
      <rPr>
        <sz val="14"/>
        <color indexed="8"/>
        <rFont val="宋体"/>
        <charset val="134"/>
      </rPr>
      <t>月</t>
    </r>
    <r>
      <rPr>
        <sz val="14"/>
        <color rgb="FF000000"/>
        <rFont val="Times New Roman"/>
        <family val="1"/>
        <charset val="0"/>
      </rPr>
      <t>1</t>
    </r>
    <r>
      <rPr>
        <sz val="14"/>
        <color indexed="8"/>
        <rFont val="宋体"/>
        <charset val="134"/>
      </rPr>
      <t>日至</t>
    </r>
    <r>
      <rPr>
        <sz val="14"/>
        <color rgb="FF000000"/>
        <rFont val="Times New Roman"/>
        <family val="1"/>
        <charset val="0"/>
      </rPr>
      <t>2024</t>
    </r>
    <r>
      <rPr>
        <sz val="14"/>
        <color indexed="8"/>
        <rFont val="宋体"/>
        <charset val="134"/>
      </rPr>
      <t>年</t>
    </r>
    <r>
      <rPr>
        <sz val="14"/>
        <color rgb="FF000000"/>
        <rFont val="Times New Roman"/>
        <family val="1"/>
        <charset val="0"/>
      </rPr>
      <t>8</t>
    </r>
    <r>
      <rPr>
        <sz val="14"/>
        <color indexed="8"/>
        <rFont val="宋体"/>
        <charset val="134"/>
      </rPr>
      <t>月</t>
    </r>
    <r>
      <rPr>
        <sz val="14"/>
        <color rgb="FF000000"/>
        <rFont val="Times New Roman"/>
        <family val="1"/>
        <charset val="0"/>
      </rPr>
      <t>31</t>
    </r>
    <r>
      <rPr>
        <sz val="14"/>
        <color indexed="8"/>
        <rFont val="宋体"/>
        <charset val="134"/>
      </rPr>
      <t>日</t>
    </r>
  </si>
  <si>
    <t>已合并入医疗保险</t>
  </si>
  <si>
    <t>2023年7-12月</t>
  </si>
  <si>
    <t>李龙</t>
  </si>
  <si>
    <t>44158****2468</t>
  </si>
  <si>
    <t>胡瑞莲</t>
  </si>
  <si>
    <t>44152****1028</t>
  </si>
  <si>
    <r>
      <t>2023</t>
    </r>
    <r>
      <rPr>
        <sz val="14"/>
        <color indexed="8"/>
        <rFont val="宋体"/>
        <charset val="134"/>
      </rPr>
      <t>年</t>
    </r>
    <r>
      <rPr>
        <sz val="14"/>
        <color rgb="FF000000"/>
        <rFont val="Times New Roman"/>
        <family val="1"/>
        <charset val="0"/>
      </rPr>
      <t>5</t>
    </r>
    <r>
      <rPr>
        <sz val="14"/>
        <color indexed="8"/>
        <rFont val="宋体"/>
        <charset val="134"/>
      </rPr>
      <t>月</t>
    </r>
    <r>
      <rPr>
        <sz val="14"/>
        <color rgb="FF000000"/>
        <rFont val="Times New Roman"/>
        <family val="1"/>
        <charset val="0"/>
      </rPr>
      <t>1</t>
    </r>
    <r>
      <rPr>
        <sz val="14"/>
        <color indexed="8"/>
        <rFont val="宋体"/>
        <charset val="134"/>
      </rPr>
      <t>日至</t>
    </r>
    <r>
      <rPr>
        <sz val="14"/>
        <color rgb="FF000000"/>
        <rFont val="Times New Roman"/>
        <family val="1"/>
        <charset val="0"/>
      </rPr>
      <t>2024</t>
    </r>
    <r>
      <rPr>
        <sz val="14"/>
        <color indexed="8"/>
        <rFont val="宋体"/>
        <charset val="134"/>
      </rPr>
      <t>年</t>
    </r>
    <r>
      <rPr>
        <sz val="14"/>
        <color rgb="FF000000"/>
        <rFont val="Times New Roman"/>
        <family val="1"/>
        <charset val="0"/>
      </rPr>
      <t>4</t>
    </r>
    <r>
      <rPr>
        <sz val="14"/>
        <color indexed="8"/>
        <rFont val="宋体"/>
        <charset val="134"/>
      </rPr>
      <t>月</t>
    </r>
    <r>
      <rPr>
        <sz val="14"/>
        <color rgb="FF000000"/>
        <rFont val="Times New Roman"/>
        <family val="1"/>
        <charset val="0"/>
      </rPr>
      <t>30</t>
    </r>
    <r>
      <rPr>
        <sz val="14"/>
        <color indexed="8"/>
        <rFont val="宋体"/>
        <charset val="134"/>
      </rPr>
      <t>日</t>
    </r>
  </si>
  <si>
    <t>合并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</si>
</sst>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6"/>
      <name val="宋体"/>
      <charset val="134"/>
    </font>
    <font>
      <b/>
      <sz val="20"/>
      <name val="宋体"/>
      <charset val="134"/>
    </font>
    <font>
      <sz val="16"/>
      <color theme="1"/>
      <name val="宋体"/>
      <charset val="134"/>
      <scheme val="minor"/>
    </font>
    <font>
      <sz val="16"/>
      <color rgb="FF000000"/>
      <name val="宋体"/>
      <charset val="134"/>
    </font>
    <font>
      <sz val="16"/>
      <name val="宋体"/>
      <charset val="134"/>
    </font>
    <font>
      <sz val="14"/>
      <color rgb="FF000000"/>
      <name val="Times New Roman"/>
      <family val="1"/>
      <charset val="0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20"/>
      <name val="方正小标宋简体"/>
      <charset val="134"/>
    </font>
    <font>
      <sz val="18"/>
      <color theme="1"/>
      <name val="宋体"/>
      <charset val="134"/>
      <scheme val="minor"/>
    </font>
    <font>
      <sz val="18"/>
      <color rgb="FF000000"/>
      <name val="宋体"/>
      <charset val="134"/>
      <scheme val="minor"/>
    </font>
    <font>
      <sz val="18"/>
      <color rgb="FF000000"/>
      <name val="Times New Roman"/>
      <charset val="134"/>
    </font>
    <font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2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tabSelected="1" zoomScale="50" zoomScaleNormal="50" workbookViewId="0">
      <pane ySplit="3" topLeftCell="A4" activePane="bottomLeft" state="frozen"/>
      <selection/>
      <selection pane="bottomLeft" activeCell="L17" sqref="L17"/>
    </sheetView>
  </sheetViews>
  <sheetFormatPr defaultColWidth="9" defaultRowHeight="14.4" outlineLevelRow="6"/>
  <cols>
    <col min="1" max="1" width="9.77777777777778" customWidth="1"/>
    <col min="2" max="2" width="22" customWidth="1"/>
    <col min="3" max="3" width="30.4444444444444" customWidth="1"/>
    <col min="4" max="4" width="13.1111111111111" customWidth="1"/>
    <col min="5" max="5" width="14.4444444444444" customWidth="1"/>
    <col min="6" max="6" width="10" customWidth="1"/>
    <col min="7" max="7" width="26.8888888888889" customWidth="1"/>
    <col min="8" max="8" width="27.1111111111111" customWidth="1"/>
    <col min="9" max="9" width="40.8888888888889" customWidth="1"/>
    <col min="10" max="10" width="30.8888888888889" customWidth="1"/>
    <col min="11" max="11" width="19.3333333333333" customWidth="1"/>
    <col min="12" max="12" width="24" customWidth="1"/>
    <col min="13" max="13" width="16.4444444444444" customWidth="1"/>
    <col min="14" max="14" width="19.5555555555556" customWidth="1"/>
    <col min="15" max="15" width="26.2222222222222" customWidth="1"/>
    <col min="16" max="16" width="29.3333333333333" customWidth="1"/>
    <col min="17" max="17" width="31.1111111111111" customWidth="1"/>
  </cols>
  <sheetData>
    <row r="1" ht="86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26.4" spans="1:1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4" t="s">
        <v>9</v>
      </c>
      <c r="J2" s="14" t="s">
        <v>10</v>
      </c>
      <c r="K2" s="15"/>
      <c r="L2" s="15"/>
      <c r="M2" s="15"/>
      <c r="N2" s="15"/>
      <c r="O2" s="15"/>
      <c r="P2" s="4" t="s">
        <v>11</v>
      </c>
      <c r="Q2" s="14" t="s">
        <v>12</v>
      </c>
    </row>
    <row r="3" s="1" customFormat="1" ht="51.6" spans="1:17">
      <c r="A3" s="4"/>
      <c r="B3" s="4"/>
      <c r="C3" s="4"/>
      <c r="D3" s="4"/>
      <c r="E3" s="4"/>
      <c r="F3" s="4"/>
      <c r="G3" s="4"/>
      <c r="H3" s="4"/>
      <c r="I3" s="14"/>
      <c r="J3" s="14"/>
      <c r="K3" s="14" t="s">
        <v>13</v>
      </c>
      <c r="L3" s="14" t="s">
        <v>14</v>
      </c>
      <c r="M3" s="14" t="s">
        <v>15</v>
      </c>
      <c r="N3" s="14" t="s">
        <v>16</v>
      </c>
      <c r="O3" s="14" t="s">
        <v>17</v>
      </c>
      <c r="P3" s="4"/>
      <c r="Q3" s="14"/>
    </row>
    <row r="4" s="2" customFormat="1" ht="52" customHeight="1" spans="1:17">
      <c r="A4" s="5">
        <v>1</v>
      </c>
      <c r="B4" s="5" t="s">
        <v>18</v>
      </c>
      <c r="C4" s="5" t="s">
        <v>19</v>
      </c>
      <c r="D4" s="5" t="s">
        <v>20</v>
      </c>
      <c r="E4" s="6" t="s">
        <v>21</v>
      </c>
      <c r="F4" s="7" t="s">
        <v>22</v>
      </c>
      <c r="G4" s="25" t="s">
        <v>23</v>
      </c>
      <c r="H4" s="9" t="s">
        <v>24</v>
      </c>
      <c r="I4" s="8" t="s">
        <v>25</v>
      </c>
      <c r="J4" s="16">
        <f>K4+L4+M4+N4</f>
        <v>5239.2</v>
      </c>
      <c r="K4" s="17">
        <f t="shared" ref="K4:K6" si="0">586.6*6</f>
        <v>3519.6</v>
      </c>
      <c r="L4" s="18">
        <f t="shared" ref="L4:L6" si="1">262.6*6</f>
        <v>1575.6</v>
      </c>
      <c r="M4" s="18">
        <f t="shared" ref="M4:M6" si="2">16*6</f>
        <v>96</v>
      </c>
      <c r="N4" s="18">
        <f t="shared" ref="N4:N6" si="3">8*6</f>
        <v>48</v>
      </c>
      <c r="O4" s="19" t="s">
        <v>26</v>
      </c>
      <c r="P4" s="20" t="s">
        <v>27</v>
      </c>
      <c r="Q4" s="23">
        <f>J4/2</f>
        <v>2619.6</v>
      </c>
    </row>
    <row r="5" s="2" customFormat="1" ht="52" customHeight="1" spans="1:17">
      <c r="A5" s="5"/>
      <c r="B5" s="5"/>
      <c r="C5" s="5"/>
      <c r="D5" s="5"/>
      <c r="E5" s="10" t="s">
        <v>28</v>
      </c>
      <c r="F5" s="7" t="s">
        <v>22</v>
      </c>
      <c r="G5" s="26" t="s">
        <v>29</v>
      </c>
      <c r="H5" s="9" t="s">
        <v>24</v>
      </c>
      <c r="I5" s="8" t="s">
        <v>25</v>
      </c>
      <c r="J5" s="16">
        <f>K5+L5+M5+N5</f>
        <v>5239.2</v>
      </c>
      <c r="K5" s="21">
        <f t="shared" si="0"/>
        <v>3519.6</v>
      </c>
      <c r="L5" s="22">
        <f t="shared" si="1"/>
        <v>1575.6</v>
      </c>
      <c r="M5" s="22">
        <f t="shared" si="2"/>
        <v>96</v>
      </c>
      <c r="N5" s="22">
        <f t="shared" si="3"/>
        <v>48</v>
      </c>
      <c r="O5" s="19" t="s">
        <v>26</v>
      </c>
      <c r="P5" s="20" t="s">
        <v>27</v>
      </c>
      <c r="Q5" s="23">
        <f>J5/2</f>
        <v>2619.6</v>
      </c>
    </row>
    <row r="6" s="2" customFormat="1" ht="52" customHeight="1" spans="1:17">
      <c r="A6" s="5"/>
      <c r="B6" s="5"/>
      <c r="C6" s="5"/>
      <c r="D6" s="5"/>
      <c r="E6" s="10" t="s">
        <v>30</v>
      </c>
      <c r="F6" s="7" t="s">
        <v>22</v>
      </c>
      <c r="G6" s="26" t="s">
        <v>31</v>
      </c>
      <c r="H6" s="9" t="s">
        <v>24</v>
      </c>
      <c r="I6" s="8" t="s">
        <v>32</v>
      </c>
      <c r="J6" s="16">
        <f>K6+L6+M6+N6</f>
        <v>5239.2</v>
      </c>
      <c r="K6" s="21">
        <f t="shared" si="0"/>
        <v>3519.6</v>
      </c>
      <c r="L6" s="22">
        <f t="shared" si="1"/>
        <v>1575.6</v>
      </c>
      <c r="M6" s="22">
        <f t="shared" si="2"/>
        <v>96</v>
      </c>
      <c r="N6" s="22">
        <f t="shared" si="3"/>
        <v>48</v>
      </c>
      <c r="O6" s="19" t="s">
        <v>26</v>
      </c>
      <c r="P6" s="20" t="s">
        <v>27</v>
      </c>
      <c r="Q6" s="23">
        <f>J6/2</f>
        <v>2619.6</v>
      </c>
    </row>
    <row r="7" ht="67" customHeight="1" spans="1:17">
      <c r="A7" s="12" t="s">
        <v>33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24">
        <f>SUM(Q4:Q6)</f>
        <v>7858.8</v>
      </c>
    </row>
  </sheetData>
  <mergeCells count="19">
    <mergeCell ref="A1:Q1"/>
    <mergeCell ref="K2:O2"/>
    <mergeCell ref="A7:P7"/>
    <mergeCell ref="A2:A3"/>
    <mergeCell ref="A4:A6"/>
    <mergeCell ref="B2:B3"/>
    <mergeCell ref="B4:B6"/>
    <mergeCell ref="C2:C3"/>
    <mergeCell ref="C4:C6"/>
    <mergeCell ref="D2:D3"/>
    <mergeCell ref="D4:D6"/>
    <mergeCell ref="E2:E3"/>
    <mergeCell ref="F2:F3"/>
    <mergeCell ref="G2:G3"/>
    <mergeCell ref="H2:H3"/>
    <mergeCell ref="I2:I3"/>
    <mergeCell ref="J2:J3"/>
    <mergeCell ref="P2:P3"/>
    <mergeCell ref="Q2:Q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三胖～</cp:lastModifiedBy>
  <dcterms:created xsi:type="dcterms:W3CDTF">2021-12-20T03:33:00Z</dcterms:created>
  <dcterms:modified xsi:type="dcterms:W3CDTF">2024-05-20T07:42:11Z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68D9905437DE4887B18995568564A2A5</vt:lpwstr>
  </property>
</Properties>
</file>