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测算情况表" sheetId="1" r:id="rId1"/>
  </sheets>
  <definedNames>
    <definedName name="_xlnm._FilterDatabase" localSheetId="0" hidden="1">测算情况表!$A$5:$R$23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<sst xmlns="http://schemas.openxmlformats.org/spreadsheetml/2006/main" count="143" uniqueCount="95">
  <si>
    <t>汕尾市城区近海捕捞渔船更新改造项目拟发放补助信息表</t>
  </si>
  <si>
    <t>填报单位（盖章）：汕尾市城区农业农村和水利局</t>
  </si>
  <si>
    <t>填报日期：2024年 10月 25日</t>
  </si>
  <si>
    <t>序号</t>
  </si>
  <si>
    <t>船名</t>
  </si>
  <si>
    <t>渔船所有人</t>
  </si>
  <si>
    <t>补助资金
类别</t>
  </si>
  <si>
    <t>船长
（米）</t>
  </si>
  <si>
    <t>作业
类型</t>
  </si>
  <si>
    <t>材质</t>
  </si>
  <si>
    <t>完工日期</t>
  </si>
  <si>
    <t>船舶证书办理时间（捕捞许可证）</t>
  </si>
  <si>
    <t>补助上限
（万元）</t>
  </si>
  <si>
    <t>按功率（千瓦）占比核算情况</t>
  </si>
  <si>
    <t>按渔船造价核算情况</t>
  </si>
  <si>
    <t>核算
补助资金
（万元）</t>
  </si>
  <si>
    <t>主机
功率</t>
  </si>
  <si>
    <t>可补助
功率</t>
  </si>
  <si>
    <t>占比
（%）</t>
  </si>
  <si>
    <t>补助资金
（万元）</t>
  </si>
  <si>
    <t>渔船造价
（万元）</t>
  </si>
  <si>
    <t>核算
比例</t>
  </si>
  <si>
    <r>
      <t>粤汕城渔</t>
    </r>
    <r>
      <rPr>
        <sz val="10"/>
        <rFont val="宋体"/>
        <family val="2"/>
        <charset val="0"/>
        <scheme val="major"/>
      </rPr>
      <t>20066</t>
    </r>
  </si>
  <si>
    <t>罗锦锋</t>
  </si>
  <si>
    <t>资源友好型</t>
  </si>
  <si>
    <t>围网</t>
  </si>
  <si>
    <t>钢质</t>
  </si>
  <si>
    <t>2023.11.06</t>
  </si>
  <si>
    <t>2023-11-29</t>
  </si>
  <si>
    <r>
      <t>粤汕城渔</t>
    </r>
    <r>
      <rPr>
        <sz val="10"/>
        <rFont val="宋体"/>
        <family val="2"/>
        <charset val="0"/>
        <scheme val="major"/>
      </rPr>
      <t>16668</t>
    </r>
  </si>
  <si>
    <t>林学榕</t>
  </si>
  <si>
    <t>笼壶</t>
  </si>
  <si>
    <t>2022.12.29</t>
  </si>
  <si>
    <t>2023-01-14</t>
  </si>
  <si>
    <r>
      <t>粤汕城渔</t>
    </r>
    <r>
      <rPr>
        <sz val="10"/>
        <rFont val="宋体"/>
        <family val="2"/>
        <charset val="0"/>
        <scheme val="major"/>
      </rPr>
      <t>20489</t>
    </r>
  </si>
  <si>
    <t>吴华生</t>
  </si>
  <si>
    <t>钓具</t>
  </si>
  <si>
    <t>2023.4.26</t>
  </si>
  <si>
    <t>2023-05-10</t>
  </si>
  <si>
    <r>
      <t>粤汕城渔</t>
    </r>
    <r>
      <rPr>
        <sz val="10"/>
        <rFont val="宋体"/>
        <family val="2"/>
        <charset val="0"/>
        <scheme val="major"/>
      </rPr>
      <t>20588</t>
    </r>
  </si>
  <si>
    <t>石水</t>
  </si>
  <si>
    <t>2023.8.20</t>
  </si>
  <si>
    <t>2023-11-01</t>
  </si>
  <si>
    <r>
      <t>粤汕城渔</t>
    </r>
    <r>
      <rPr>
        <sz val="10"/>
        <rFont val="宋体"/>
        <family val="2"/>
        <charset val="0"/>
        <scheme val="major"/>
      </rPr>
      <t>20466</t>
    </r>
  </si>
  <si>
    <t>汕尾市新晋渔业发展有限公司</t>
  </si>
  <si>
    <t>2023.8.2</t>
  </si>
  <si>
    <t>2023-08-15</t>
  </si>
  <si>
    <r>
      <t>粤汕城渔</t>
    </r>
    <r>
      <rPr>
        <sz val="10"/>
        <rFont val="宋体"/>
        <family val="2"/>
        <charset val="0"/>
        <scheme val="major"/>
      </rPr>
      <t>20476</t>
    </r>
  </si>
  <si>
    <t>2023.8.1</t>
  </si>
  <si>
    <t>2023-08-14</t>
  </si>
  <si>
    <r>
      <t>粤汕城渔</t>
    </r>
    <r>
      <rPr>
        <sz val="10"/>
        <rFont val="宋体"/>
        <family val="2"/>
        <charset val="0"/>
        <scheme val="major"/>
      </rPr>
      <t>17197</t>
    </r>
  </si>
  <si>
    <t>汕尾市乐达渔业有限公司</t>
  </si>
  <si>
    <t>2020.12.15</t>
  </si>
  <si>
    <t>2021-02-09</t>
  </si>
  <si>
    <r>
      <t>粤汕城渔</t>
    </r>
    <r>
      <rPr>
        <sz val="10"/>
        <rFont val="宋体"/>
        <family val="2"/>
        <charset val="0"/>
        <scheme val="major"/>
      </rPr>
      <t>16289</t>
    </r>
  </si>
  <si>
    <t>苏智发</t>
  </si>
  <si>
    <t>新材料渔船</t>
  </si>
  <si>
    <t>玻璃钢</t>
  </si>
  <si>
    <t>2023.1.15</t>
  </si>
  <si>
    <t>2023-02-03</t>
  </si>
  <si>
    <r>
      <t>粤汕城渔</t>
    </r>
    <r>
      <rPr>
        <sz val="10"/>
        <rFont val="宋体"/>
        <family val="2"/>
        <charset val="0"/>
        <scheme val="major"/>
      </rPr>
      <t>16288</t>
    </r>
  </si>
  <si>
    <t>郭大维</t>
  </si>
  <si>
    <t>2023.1.17</t>
  </si>
  <si>
    <r>
      <t>粤汕城渔</t>
    </r>
    <r>
      <rPr>
        <sz val="10"/>
        <rFont val="宋体"/>
        <family val="2"/>
        <charset val="0"/>
        <scheme val="major"/>
      </rPr>
      <t>16388</t>
    </r>
  </si>
  <si>
    <t>郭钊镇</t>
  </si>
  <si>
    <t>2023.2.7</t>
  </si>
  <si>
    <t>2023-02-16</t>
  </si>
  <si>
    <r>
      <t>粤汕城渔</t>
    </r>
    <r>
      <rPr>
        <sz val="10"/>
        <rFont val="宋体"/>
        <family val="2"/>
        <charset val="0"/>
        <scheme val="major"/>
      </rPr>
      <t>16287</t>
    </r>
  </si>
  <si>
    <t>李建波</t>
  </si>
  <si>
    <t>2023.2.13</t>
  </si>
  <si>
    <r>
      <t>粤汕城渔</t>
    </r>
    <r>
      <rPr>
        <sz val="10"/>
        <rFont val="宋体"/>
        <family val="2"/>
        <charset val="0"/>
        <scheme val="major"/>
      </rPr>
      <t>16124</t>
    </r>
  </si>
  <si>
    <t>苏俊强</t>
  </si>
  <si>
    <t>2023.2.28</t>
  </si>
  <si>
    <t>2023-03-07</t>
  </si>
  <si>
    <r>
      <t>粤汕城渔</t>
    </r>
    <r>
      <rPr>
        <sz val="10"/>
        <rFont val="宋体"/>
        <family val="2"/>
        <charset val="0"/>
        <scheme val="major"/>
      </rPr>
      <t>16356</t>
    </r>
  </si>
  <si>
    <t>苏建木</t>
  </si>
  <si>
    <t>2023.3.14</t>
  </si>
  <si>
    <t>2023-03-22</t>
  </si>
  <si>
    <r>
      <t>粤汕城渔</t>
    </r>
    <r>
      <rPr>
        <sz val="10"/>
        <rFont val="宋体"/>
        <family val="2"/>
        <charset val="0"/>
        <scheme val="major"/>
      </rPr>
      <t>16168</t>
    </r>
  </si>
  <si>
    <t>苏建彬</t>
  </si>
  <si>
    <t>2023.4.1</t>
  </si>
  <si>
    <t>2023-05-09</t>
  </si>
  <si>
    <r>
      <t>粤汕城渔</t>
    </r>
    <r>
      <rPr>
        <sz val="10"/>
        <rFont val="宋体"/>
        <family val="2"/>
        <charset val="0"/>
        <scheme val="major"/>
      </rPr>
      <t>16318</t>
    </r>
  </si>
  <si>
    <t>钟伟浩</t>
  </si>
  <si>
    <t>2023.4.28</t>
  </si>
  <si>
    <t>2023-05-08</t>
  </si>
  <si>
    <r>
      <t>粤汕城渔</t>
    </r>
    <r>
      <rPr>
        <sz val="10"/>
        <rFont val="宋体"/>
        <family val="2"/>
        <charset val="0"/>
        <scheme val="major"/>
      </rPr>
      <t>16889</t>
    </r>
  </si>
  <si>
    <t>高农</t>
  </si>
  <si>
    <t>2023.6.25</t>
  </si>
  <si>
    <t>2023-06-30</t>
  </si>
  <si>
    <r>
      <t>粤汕城渔</t>
    </r>
    <r>
      <rPr>
        <sz val="10"/>
        <rFont val="宋体"/>
        <family val="2"/>
        <charset val="0"/>
        <scheme val="major"/>
      </rPr>
      <t>16868</t>
    </r>
  </si>
  <si>
    <t>徐建波</t>
  </si>
  <si>
    <t>2023.11.7</t>
  </si>
  <si>
    <t>2023-11-20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</si>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</sst>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name val="宋体"/>
      <family val="2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 inden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abSelected="1" workbookViewId="0">
      <selection activeCell="A2" sqref="A2:R2"/>
    </sheetView>
  </sheetViews>
  <sheetFormatPr defaultColWidth="9" defaultRowHeight="13.5"/>
  <cols>
    <col min="1" max="1" width="5" style="2" customWidth="1"/>
    <col min="2" max="2" width="8.125" style="2" customWidth="1"/>
    <col min="3" max="3" width="11" style="2" customWidth="1"/>
    <col min="4" max="4" width="8.25" style="2" customWidth="1"/>
    <col min="5" max="5" width="6.875" style="2" customWidth="1"/>
    <col min="6" max="6" width="6.25" style="2" customWidth="1"/>
    <col min="7" max="7" width="6.875" style="2" customWidth="1"/>
    <col min="8" max="9" width="11.375" style="2" customWidth="1"/>
    <col min="10" max="10" width="9.25" style="2" customWidth="1"/>
    <col min="11" max="12" width="7.625" style="2" customWidth="1"/>
    <col min="13" max="13" width="6.75" style="2" customWidth="1"/>
    <col min="14" max="14" width="9.25" style="2" customWidth="1"/>
    <col min="15" max="15" width="9.625" style="2" customWidth="1"/>
    <col min="16" max="16" width="7.25" style="2" customWidth="1"/>
    <col min="17" max="17" width="9.5" style="2" customWidth="1"/>
    <col min="18" max="18" width="11" style="3" customWidth="1"/>
    <col min="19" max="16384" width="9" style="2"/>
  </cols>
  <sheetData>
    <row r="1" ht="24" customHeight="1"/>
    <row r="2" ht="39" customHeight="1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2"/>
    </row>
    <row r="3" ht="26" customHeight="1" spans="1:18">
      <c r="A3" s="5" t="s">
        <v>1</v>
      </c>
      <c r="B3" s="5"/>
      <c r="C3" s="5"/>
      <c r="D3" s="5"/>
      <c r="E3" s="5"/>
      <c r="F3" s="5"/>
      <c r="G3" s="5"/>
      <c r="H3" s="5"/>
      <c r="I3" s="5"/>
      <c r="J3" s="16"/>
      <c r="K3" s="16" t="s">
        <v>2</v>
      </c>
      <c r="L3" s="16"/>
      <c r="M3" s="16"/>
      <c r="N3" s="16"/>
      <c r="O3" s="16"/>
      <c r="P3" s="16"/>
      <c r="Q3" s="16"/>
      <c r="R3" s="23"/>
    </row>
    <row r="4" s="1" customFormat="1" ht="24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7" t="s">
        <v>11</v>
      </c>
      <c r="J4" s="6" t="s">
        <v>12</v>
      </c>
      <c r="K4" s="6" t="s">
        <v>13</v>
      </c>
      <c r="L4" s="6"/>
      <c r="M4" s="6"/>
      <c r="N4" s="6"/>
      <c r="O4" s="6" t="s">
        <v>14</v>
      </c>
      <c r="P4" s="6"/>
      <c r="Q4" s="6"/>
      <c r="R4" s="24" t="s">
        <v>15</v>
      </c>
    </row>
    <row r="5" s="1" customFormat="1" ht="38" customHeight="1" spans="1:18">
      <c r="A5" s="6"/>
      <c r="B5" s="6"/>
      <c r="C5" s="6"/>
      <c r="D5" s="6"/>
      <c r="E5" s="6"/>
      <c r="F5" s="6"/>
      <c r="G5" s="6"/>
      <c r="H5" s="7"/>
      <c r="I5" s="7"/>
      <c r="J5" s="6"/>
      <c r="K5" s="6" t="s">
        <v>16</v>
      </c>
      <c r="L5" s="6" t="s">
        <v>17</v>
      </c>
      <c r="M5" s="17" t="s">
        <v>18</v>
      </c>
      <c r="N5" s="17" t="s">
        <v>19</v>
      </c>
      <c r="O5" s="6" t="s">
        <v>20</v>
      </c>
      <c r="P5" s="18" t="s">
        <v>21</v>
      </c>
      <c r="Q5" s="17" t="s">
        <v>19</v>
      </c>
      <c r="R5" s="24"/>
    </row>
    <row r="6" s="1" customFormat="1" ht="33" customHeight="1" spans="1:18">
      <c r="A6" s="8">
        <v>1</v>
      </c>
      <c r="B6" s="9" t="s">
        <v>22</v>
      </c>
      <c r="C6" s="9" t="s">
        <v>23</v>
      </c>
      <c r="D6" s="8" t="s">
        <v>24</v>
      </c>
      <c r="E6" s="10">
        <v>37.75</v>
      </c>
      <c r="F6" s="11" t="s">
        <v>25</v>
      </c>
      <c r="G6" s="9" t="s">
        <v>26</v>
      </c>
      <c r="H6" s="12" t="s">
        <v>27</v>
      </c>
      <c r="I6" s="19" t="s">
        <v>28</v>
      </c>
      <c r="J6" s="9">
        <v>100</v>
      </c>
      <c r="K6" s="10">
        <v>420</v>
      </c>
      <c r="L6" s="9">
        <v>420</v>
      </c>
      <c r="M6" s="8">
        <v>100</v>
      </c>
      <c r="N6" s="8">
        <v>100</v>
      </c>
      <c r="O6" s="9">
        <v>816</v>
      </c>
      <c r="P6" s="20">
        <v>0.2</v>
      </c>
      <c r="Q6" s="8">
        <f>SUM(O6*P6)</f>
        <v>163.2</v>
      </c>
      <c r="R6" s="8">
        <v>100</v>
      </c>
    </row>
    <row r="7" s="1" customFormat="1" ht="33" customHeight="1" spans="1:18">
      <c r="A7" s="8">
        <v>2</v>
      </c>
      <c r="B7" s="9" t="s">
        <v>29</v>
      </c>
      <c r="C7" s="9" t="s">
        <v>30</v>
      </c>
      <c r="D7" s="8" t="s">
        <v>24</v>
      </c>
      <c r="E7" s="10">
        <v>39.12</v>
      </c>
      <c r="F7" s="11" t="s">
        <v>31</v>
      </c>
      <c r="G7" s="9" t="s">
        <v>26</v>
      </c>
      <c r="H7" s="12" t="s">
        <v>32</v>
      </c>
      <c r="I7" s="21" t="s">
        <v>33</v>
      </c>
      <c r="J7" s="9">
        <v>100</v>
      </c>
      <c r="K7" s="10">
        <v>237</v>
      </c>
      <c r="L7" s="9">
        <v>237</v>
      </c>
      <c r="M7" s="8">
        <v>100</v>
      </c>
      <c r="N7" s="8">
        <v>100</v>
      </c>
      <c r="O7" s="9">
        <v>838</v>
      </c>
      <c r="P7" s="20">
        <v>0.2</v>
      </c>
      <c r="Q7" s="8">
        <f t="shared" ref="Q7:Q22" si="0">SUM(O7*P7)</f>
        <v>167.6</v>
      </c>
      <c r="R7" s="8">
        <v>100</v>
      </c>
    </row>
    <row r="8" s="1" customFormat="1" ht="33" customHeight="1" spans="1:18">
      <c r="A8" s="8">
        <v>3</v>
      </c>
      <c r="B8" s="9" t="s">
        <v>34</v>
      </c>
      <c r="C8" s="9" t="s">
        <v>35</v>
      </c>
      <c r="D8" s="8" t="s">
        <v>24</v>
      </c>
      <c r="E8" s="10">
        <v>44.3</v>
      </c>
      <c r="F8" s="11" t="s">
        <v>36</v>
      </c>
      <c r="G8" s="9" t="s">
        <v>26</v>
      </c>
      <c r="H8" s="12" t="s">
        <v>37</v>
      </c>
      <c r="I8" s="19" t="s">
        <v>38</v>
      </c>
      <c r="J8" s="9">
        <v>100</v>
      </c>
      <c r="K8" s="10">
        <v>1618</v>
      </c>
      <c r="L8" s="9">
        <v>347</v>
      </c>
      <c r="M8" s="8">
        <v>21.44</v>
      </c>
      <c r="N8" s="8">
        <v>21.4462</v>
      </c>
      <c r="O8" s="9">
        <v>810</v>
      </c>
      <c r="P8" s="20">
        <v>0.2</v>
      </c>
      <c r="Q8" s="8">
        <f t="shared" si="0"/>
        <v>162</v>
      </c>
      <c r="R8" s="8">
        <v>21.4462</v>
      </c>
    </row>
    <row r="9" s="1" customFormat="1" ht="33" customHeight="1" spans="1:18">
      <c r="A9" s="8">
        <v>4</v>
      </c>
      <c r="B9" s="9" t="s">
        <v>39</v>
      </c>
      <c r="C9" s="9" t="s">
        <v>40</v>
      </c>
      <c r="D9" s="8" t="s">
        <v>24</v>
      </c>
      <c r="E9" s="10">
        <v>44.62</v>
      </c>
      <c r="F9" s="11" t="s">
        <v>36</v>
      </c>
      <c r="G9" s="9" t="s">
        <v>26</v>
      </c>
      <c r="H9" s="12" t="s">
        <v>41</v>
      </c>
      <c r="I9" s="19" t="s">
        <v>42</v>
      </c>
      <c r="J9" s="9">
        <v>100</v>
      </c>
      <c r="K9" s="10">
        <v>820</v>
      </c>
      <c r="L9" s="9">
        <v>381</v>
      </c>
      <c r="M9" s="8">
        <v>46.46</v>
      </c>
      <c r="N9" s="8">
        <v>46.4634</v>
      </c>
      <c r="O9" s="9">
        <v>858.6</v>
      </c>
      <c r="P9" s="20">
        <v>0.2</v>
      </c>
      <c r="Q9" s="8">
        <f t="shared" si="0"/>
        <v>171.72</v>
      </c>
      <c r="R9" s="8">
        <v>46.4634</v>
      </c>
    </row>
    <row r="10" s="1" customFormat="1" ht="46" customHeight="1" spans="1:18">
      <c r="A10" s="8">
        <v>5</v>
      </c>
      <c r="B10" s="9" t="s">
        <v>43</v>
      </c>
      <c r="C10" s="9" t="s">
        <v>44</v>
      </c>
      <c r="D10" s="8" t="s">
        <v>24</v>
      </c>
      <c r="E10" s="10">
        <v>42.79</v>
      </c>
      <c r="F10" s="11" t="s">
        <v>25</v>
      </c>
      <c r="G10" s="9" t="s">
        <v>26</v>
      </c>
      <c r="H10" s="12" t="s">
        <v>45</v>
      </c>
      <c r="I10" s="19" t="s">
        <v>46</v>
      </c>
      <c r="J10" s="9">
        <v>100</v>
      </c>
      <c r="K10" s="10">
        <v>950</v>
      </c>
      <c r="L10" s="9">
        <v>262</v>
      </c>
      <c r="M10" s="8">
        <v>27.57</v>
      </c>
      <c r="N10" s="8">
        <v>27.5789</v>
      </c>
      <c r="O10" s="9">
        <v>812</v>
      </c>
      <c r="P10" s="20">
        <v>0.2</v>
      </c>
      <c r="Q10" s="8">
        <f t="shared" si="0"/>
        <v>162.4</v>
      </c>
      <c r="R10" s="8">
        <v>27.5789</v>
      </c>
    </row>
    <row r="11" s="1" customFormat="1" ht="46" customHeight="1" spans="1:18">
      <c r="A11" s="8">
        <v>6</v>
      </c>
      <c r="B11" s="9" t="s">
        <v>47</v>
      </c>
      <c r="C11" s="9" t="s">
        <v>44</v>
      </c>
      <c r="D11" s="8" t="s">
        <v>24</v>
      </c>
      <c r="E11" s="10">
        <v>42.79</v>
      </c>
      <c r="F11" s="11" t="s">
        <v>25</v>
      </c>
      <c r="G11" s="9" t="s">
        <v>26</v>
      </c>
      <c r="H11" s="12" t="s">
        <v>48</v>
      </c>
      <c r="I11" s="19" t="s">
        <v>49</v>
      </c>
      <c r="J11" s="9">
        <v>100</v>
      </c>
      <c r="K11" s="10">
        <v>1020</v>
      </c>
      <c r="L11" s="9">
        <v>802</v>
      </c>
      <c r="M11" s="8">
        <v>78.62</v>
      </c>
      <c r="N11" s="8">
        <v>78.6274</v>
      </c>
      <c r="O11" s="9">
        <v>812</v>
      </c>
      <c r="P11" s="20">
        <v>0.2</v>
      </c>
      <c r="Q11" s="8">
        <f t="shared" si="0"/>
        <v>162.4</v>
      </c>
      <c r="R11" s="8">
        <v>78.6274</v>
      </c>
    </row>
    <row r="12" s="1" customFormat="1" ht="46" customHeight="1" spans="1:18">
      <c r="A12" s="8">
        <v>7</v>
      </c>
      <c r="B12" s="9" t="s">
        <v>50</v>
      </c>
      <c r="C12" s="9" t="s">
        <v>51</v>
      </c>
      <c r="D12" s="8" t="s">
        <v>24</v>
      </c>
      <c r="E12" s="10">
        <v>47.11</v>
      </c>
      <c r="F12" s="11" t="s">
        <v>25</v>
      </c>
      <c r="G12" s="9" t="s">
        <v>26</v>
      </c>
      <c r="H12" s="12" t="s">
        <v>52</v>
      </c>
      <c r="I12" s="19" t="s">
        <v>53</v>
      </c>
      <c r="J12" s="9">
        <v>100</v>
      </c>
      <c r="K12" s="10">
        <v>374</v>
      </c>
      <c r="L12" s="9">
        <v>149</v>
      </c>
      <c r="M12" s="8">
        <v>39.83</v>
      </c>
      <c r="N12" s="8">
        <v>39.8395</v>
      </c>
      <c r="O12" s="9">
        <v>597.01</v>
      </c>
      <c r="P12" s="20">
        <v>0.2</v>
      </c>
      <c r="Q12" s="8">
        <f t="shared" si="0"/>
        <v>119.402</v>
      </c>
      <c r="R12" s="8">
        <v>39.8395</v>
      </c>
    </row>
    <row r="13" s="1" customFormat="1" ht="30" customHeight="1" spans="1:18">
      <c r="A13" s="8">
        <v>8</v>
      </c>
      <c r="B13" s="9" t="s">
        <v>54</v>
      </c>
      <c r="C13" s="9" t="s">
        <v>55</v>
      </c>
      <c r="D13" s="8" t="s">
        <v>56</v>
      </c>
      <c r="E13" s="10">
        <v>24</v>
      </c>
      <c r="F13" s="11" t="s">
        <v>36</v>
      </c>
      <c r="G13" s="9" t="s">
        <v>57</v>
      </c>
      <c r="H13" s="12" t="s">
        <v>58</v>
      </c>
      <c r="I13" s="19" t="s">
        <v>59</v>
      </c>
      <c r="J13" s="9">
        <v>120</v>
      </c>
      <c r="K13" s="10">
        <v>79</v>
      </c>
      <c r="L13" s="9">
        <v>79</v>
      </c>
      <c r="M13" s="8">
        <v>100</v>
      </c>
      <c r="N13" s="8">
        <v>120</v>
      </c>
      <c r="O13" s="9">
        <v>408.68</v>
      </c>
      <c r="P13" s="20">
        <v>0.2</v>
      </c>
      <c r="Q13" s="8">
        <f t="shared" si="0"/>
        <v>81.736</v>
      </c>
      <c r="R13" s="25">
        <v>81.736</v>
      </c>
    </row>
    <row r="14" s="1" customFormat="1" ht="30" customHeight="1" spans="1:18">
      <c r="A14" s="8">
        <v>9</v>
      </c>
      <c r="B14" s="9" t="s">
        <v>60</v>
      </c>
      <c r="C14" s="13" t="s">
        <v>61</v>
      </c>
      <c r="D14" s="8" t="s">
        <v>56</v>
      </c>
      <c r="E14" s="10">
        <v>23.98</v>
      </c>
      <c r="F14" s="11" t="s">
        <v>36</v>
      </c>
      <c r="G14" s="9" t="s">
        <v>57</v>
      </c>
      <c r="H14" s="12" t="s">
        <v>62</v>
      </c>
      <c r="I14" s="19" t="s">
        <v>59</v>
      </c>
      <c r="J14" s="9">
        <v>40</v>
      </c>
      <c r="K14" s="10">
        <v>79</v>
      </c>
      <c r="L14" s="9">
        <v>79</v>
      </c>
      <c r="M14" s="8">
        <v>100</v>
      </c>
      <c r="N14" s="8">
        <v>40</v>
      </c>
      <c r="O14" s="9">
        <v>157.7</v>
      </c>
      <c r="P14" s="20">
        <v>0.3</v>
      </c>
      <c r="Q14" s="8">
        <f t="shared" si="0"/>
        <v>47.31</v>
      </c>
      <c r="R14" s="8">
        <v>40</v>
      </c>
    </row>
    <row r="15" s="1" customFormat="1" ht="30" customHeight="1" spans="1:18">
      <c r="A15" s="8">
        <v>10</v>
      </c>
      <c r="B15" s="9" t="s">
        <v>63</v>
      </c>
      <c r="C15" s="9" t="s">
        <v>64</v>
      </c>
      <c r="D15" s="8" t="s">
        <v>56</v>
      </c>
      <c r="E15" s="10">
        <v>23.98</v>
      </c>
      <c r="F15" s="11" t="s">
        <v>36</v>
      </c>
      <c r="G15" s="9" t="s">
        <v>57</v>
      </c>
      <c r="H15" s="12" t="s">
        <v>65</v>
      </c>
      <c r="I15" s="19" t="s">
        <v>66</v>
      </c>
      <c r="J15" s="9">
        <v>40</v>
      </c>
      <c r="K15" s="10">
        <v>79</v>
      </c>
      <c r="L15" s="9">
        <v>79</v>
      </c>
      <c r="M15" s="8">
        <v>100</v>
      </c>
      <c r="N15" s="8">
        <v>40</v>
      </c>
      <c r="O15" s="9">
        <v>157.7</v>
      </c>
      <c r="P15" s="20">
        <v>0.3</v>
      </c>
      <c r="Q15" s="8">
        <f t="shared" si="0"/>
        <v>47.31</v>
      </c>
      <c r="R15" s="8">
        <v>40</v>
      </c>
    </row>
    <row r="16" s="1" customFormat="1" ht="30" customHeight="1" spans="1:18">
      <c r="A16" s="8">
        <v>11</v>
      </c>
      <c r="B16" s="9" t="s">
        <v>67</v>
      </c>
      <c r="C16" s="9" t="s">
        <v>68</v>
      </c>
      <c r="D16" s="8" t="s">
        <v>56</v>
      </c>
      <c r="E16" s="10">
        <v>24</v>
      </c>
      <c r="F16" s="11" t="s">
        <v>36</v>
      </c>
      <c r="G16" s="9" t="s">
        <v>57</v>
      </c>
      <c r="H16" s="12" t="s">
        <v>69</v>
      </c>
      <c r="I16" s="19" t="s">
        <v>66</v>
      </c>
      <c r="J16" s="9">
        <v>120</v>
      </c>
      <c r="K16" s="10">
        <v>140</v>
      </c>
      <c r="L16" s="9">
        <v>140</v>
      </c>
      <c r="M16" s="8">
        <v>100</v>
      </c>
      <c r="N16" s="8">
        <v>120</v>
      </c>
      <c r="O16" s="9">
        <v>446</v>
      </c>
      <c r="P16" s="20">
        <v>0.2</v>
      </c>
      <c r="Q16" s="8">
        <f t="shared" si="0"/>
        <v>89.2</v>
      </c>
      <c r="R16" s="8">
        <v>89.2</v>
      </c>
    </row>
    <row r="17" s="1" customFormat="1" ht="30" customHeight="1" spans="1:18">
      <c r="A17" s="8">
        <v>12</v>
      </c>
      <c r="B17" s="9" t="s">
        <v>70</v>
      </c>
      <c r="C17" s="9" t="s">
        <v>71</v>
      </c>
      <c r="D17" s="8" t="s">
        <v>56</v>
      </c>
      <c r="E17" s="10">
        <v>24</v>
      </c>
      <c r="F17" s="11" t="s">
        <v>36</v>
      </c>
      <c r="G17" s="9" t="s">
        <v>57</v>
      </c>
      <c r="H17" s="12" t="s">
        <v>72</v>
      </c>
      <c r="I17" s="19" t="s">
        <v>73</v>
      </c>
      <c r="J17" s="9">
        <v>120</v>
      </c>
      <c r="K17" s="10">
        <v>120</v>
      </c>
      <c r="L17" s="9">
        <v>120</v>
      </c>
      <c r="M17" s="8">
        <v>100</v>
      </c>
      <c r="N17" s="8">
        <v>120</v>
      </c>
      <c r="O17" s="9">
        <v>408.6</v>
      </c>
      <c r="P17" s="20">
        <v>0.2</v>
      </c>
      <c r="Q17" s="8">
        <f t="shared" si="0"/>
        <v>81.72</v>
      </c>
      <c r="R17" s="8">
        <v>81.72</v>
      </c>
    </row>
    <row r="18" s="1" customFormat="1" ht="30" customHeight="1" spans="1:18">
      <c r="A18" s="8">
        <v>13</v>
      </c>
      <c r="B18" s="9" t="s">
        <v>74</v>
      </c>
      <c r="C18" s="9" t="s">
        <v>75</v>
      </c>
      <c r="D18" s="8" t="s">
        <v>56</v>
      </c>
      <c r="E18" s="10">
        <v>23.98</v>
      </c>
      <c r="F18" s="11" t="s">
        <v>36</v>
      </c>
      <c r="G18" s="9" t="s">
        <v>57</v>
      </c>
      <c r="H18" s="12" t="s">
        <v>76</v>
      </c>
      <c r="I18" s="19" t="s">
        <v>77</v>
      </c>
      <c r="J18" s="9">
        <v>40</v>
      </c>
      <c r="K18" s="10">
        <v>79</v>
      </c>
      <c r="L18" s="9">
        <v>79</v>
      </c>
      <c r="M18" s="8">
        <v>100</v>
      </c>
      <c r="N18" s="8">
        <v>40</v>
      </c>
      <c r="O18" s="9">
        <v>161.68</v>
      </c>
      <c r="P18" s="20">
        <v>0.3</v>
      </c>
      <c r="Q18" s="8">
        <f t="shared" si="0"/>
        <v>48.504</v>
      </c>
      <c r="R18" s="8">
        <v>40</v>
      </c>
    </row>
    <row r="19" s="1" customFormat="1" ht="30" customHeight="1" spans="1:18">
      <c r="A19" s="8">
        <v>14</v>
      </c>
      <c r="B19" s="9" t="s">
        <v>78</v>
      </c>
      <c r="C19" s="9" t="s">
        <v>79</v>
      </c>
      <c r="D19" s="8" t="s">
        <v>24</v>
      </c>
      <c r="E19" s="10">
        <v>25.48</v>
      </c>
      <c r="F19" s="11" t="s">
        <v>36</v>
      </c>
      <c r="G19" s="9" t="s">
        <v>26</v>
      </c>
      <c r="H19" s="12" t="s">
        <v>80</v>
      </c>
      <c r="I19" s="19" t="s">
        <v>81</v>
      </c>
      <c r="J19" s="9">
        <v>45</v>
      </c>
      <c r="K19" s="10">
        <v>95</v>
      </c>
      <c r="L19" s="9">
        <v>95</v>
      </c>
      <c r="M19" s="8">
        <v>100</v>
      </c>
      <c r="N19" s="8">
        <v>45</v>
      </c>
      <c r="O19" s="9">
        <v>238</v>
      </c>
      <c r="P19" s="20">
        <v>0.2</v>
      </c>
      <c r="Q19" s="8">
        <f t="shared" si="0"/>
        <v>47.6</v>
      </c>
      <c r="R19" s="8">
        <v>45</v>
      </c>
    </row>
    <row r="20" s="1" customFormat="1" ht="30" customHeight="1" spans="1:18">
      <c r="A20" s="8">
        <v>15</v>
      </c>
      <c r="B20" s="9" t="s">
        <v>82</v>
      </c>
      <c r="C20" s="9" t="s">
        <v>83</v>
      </c>
      <c r="D20" s="8" t="s">
        <v>56</v>
      </c>
      <c r="E20" s="10">
        <v>23.28</v>
      </c>
      <c r="F20" s="11" t="s">
        <v>36</v>
      </c>
      <c r="G20" s="9" t="s">
        <v>57</v>
      </c>
      <c r="H20" s="12" t="s">
        <v>84</v>
      </c>
      <c r="I20" s="19" t="s">
        <v>85</v>
      </c>
      <c r="J20" s="9">
        <v>40</v>
      </c>
      <c r="K20" s="10">
        <v>79</v>
      </c>
      <c r="L20" s="9">
        <v>79</v>
      </c>
      <c r="M20" s="8">
        <v>100</v>
      </c>
      <c r="N20" s="8">
        <v>40</v>
      </c>
      <c r="O20" s="9">
        <v>164.8</v>
      </c>
      <c r="P20" s="20">
        <v>0.3</v>
      </c>
      <c r="Q20" s="8">
        <f t="shared" si="0"/>
        <v>49.44</v>
      </c>
      <c r="R20" s="8">
        <v>40</v>
      </c>
    </row>
    <row r="21" s="1" customFormat="1" ht="30" customHeight="1" spans="1:18">
      <c r="A21" s="8">
        <v>16</v>
      </c>
      <c r="B21" s="9" t="s">
        <v>86</v>
      </c>
      <c r="C21" s="9" t="s">
        <v>87</v>
      </c>
      <c r="D21" s="8" t="s">
        <v>56</v>
      </c>
      <c r="E21" s="10">
        <v>25</v>
      </c>
      <c r="F21" s="11" t="s">
        <v>36</v>
      </c>
      <c r="G21" s="9" t="s">
        <v>57</v>
      </c>
      <c r="H21" s="12" t="s">
        <v>88</v>
      </c>
      <c r="I21" s="19" t="s">
        <v>89</v>
      </c>
      <c r="J21" s="9">
        <v>120</v>
      </c>
      <c r="K21" s="10">
        <v>79</v>
      </c>
      <c r="L21" s="9">
        <v>79</v>
      </c>
      <c r="M21" s="8">
        <v>100</v>
      </c>
      <c r="N21" s="8">
        <v>120</v>
      </c>
      <c r="O21" s="9">
        <v>438.8</v>
      </c>
      <c r="P21" s="20">
        <v>0.2</v>
      </c>
      <c r="Q21" s="8">
        <f t="shared" si="0"/>
        <v>87.76</v>
      </c>
      <c r="R21" s="8">
        <v>87.76</v>
      </c>
    </row>
    <row r="22" s="1" customFormat="1" ht="30" customHeight="1" spans="1:18">
      <c r="A22" s="8">
        <v>17</v>
      </c>
      <c r="B22" s="9" t="s">
        <v>90</v>
      </c>
      <c r="C22" s="9" t="s">
        <v>91</v>
      </c>
      <c r="D22" s="8" t="s">
        <v>24</v>
      </c>
      <c r="E22" s="10">
        <v>25.15</v>
      </c>
      <c r="F22" s="11" t="s">
        <v>36</v>
      </c>
      <c r="G22" s="9" t="s">
        <v>26</v>
      </c>
      <c r="H22" s="12" t="s">
        <v>92</v>
      </c>
      <c r="I22" s="19" t="s">
        <v>93</v>
      </c>
      <c r="J22" s="9">
        <v>45</v>
      </c>
      <c r="K22" s="10">
        <v>95</v>
      </c>
      <c r="L22" s="9">
        <v>95</v>
      </c>
      <c r="M22" s="8">
        <v>100</v>
      </c>
      <c r="N22" s="8">
        <v>45</v>
      </c>
      <c r="O22" s="9">
        <v>268</v>
      </c>
      <c r="P22" s="20">
        <v>0.2</v>
      </c>
      <c r="Q22" s="8">
        <f t="shared" si="0"/>
        <v>53.6</v>
      </c>
      <c r="R22" s="8">
        <v>45</v>
      </c>
    </row>
    <row r="23" s="1" customFormat="1" ht="30" customHeight="1" spans="1:18">
      <c r="A23" s="14" t="s">
        <v>94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6"/>
      <c r="R23" s="27">
        <f>SUM(R6:R22)</f>
        <v>1004.3714</v>
      </c>
    </row>
  </sheetData>
  <autoFilter xmlns:etc="http://www.wps.cn/officeDocument/2017/etCustomData" ref="A5:R23" etc:filterBottomFollowUsedRange="0">
    <extLst/>
  </autoFilter>
  <mergeCells count="17">
    <mergeCell ref="A2:R2"/>
    <mergeCell ref="A3:G3"/>
    <mergeCell ref="K3:R3"/>
    <mergeCell ref="K4:N4"/>
    <mergeCell ref="O4:Q4"/>
    <mergeCell ref="A23:Q2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R4:R5"/>
  </mergeCells>
  <printOptions horizontalCentered="1"/>
  <pageMargins left="0.196527777777778" right="0.196527777777778" top="0.550694444444444" bottom="0.550694444444444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2024-05-27T01:47:00Z</dcterms:created>
  <dcterms:modified xsi:type="dcterms:W3CDTF">2024-10-25T02:56:19Z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E17091DF3F714BBF9E4CA5D154A8FB44_13</vt:lpwstr>
  </property>
  <property fmtid="{D5CDD505-2E9C-101B-9397-08002B2CF9AE}" pid="3" name="KSOProductBuildVer">
    <vt:lpwstr>2052-12.1.0.18608</vt:lpwstr>
  </property>
</Properties>
</file>