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公示名单!$A$2:$P$3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<sst xmlns="http://schemas.openxmlformats.org/spreadsheetml/2006/main" count="33" uniqueCount="28">
  <si>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</si>
  <si>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</si>
  <si>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</si>
  <si>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</si>
  <si>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</si>
  <si>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</si>
  <si>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</si>
  <si>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</si>
  <si>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</si>
  <si>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</si>
  <si>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</si>
  <si>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</si>
  <si>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</si>
  <si>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</si>
  <si>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</si>
  <si>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</si>
  <si>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</si>
  <si>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汕尾市众善商务服务有限公司</t>
  </si>
  <si>
    <t>91441502MACX447T32</t>
  </si>
  <si>
    <t>林汉焕</t>
  </si>
  <si>
    <t>邹依洁</t>
  </si>
  <si>
    <t>女</t>
  </si>
  <si>
    <t>4415****0247</t>
  </si>
  <si>
    <t>就业困难人员</t>
  </si>
  <si>
    <t>已合并入医疗保险</t>
  </si>
  <si>
    <t>202501-202506</t>
  </si>
  <si>
    <t>202507-202512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</si>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</sst>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name val="方正小标宋简体"/>
      <charset val="134"/>
    </font>
    <font>
      <sz val="22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6"/>
  <sheetViews>
    <sheetView tabSelected="1" zoomScale="50" zoomScaleNormal="50" workbookViewId="0">
      <pane ySplit="3" topLeftCell="A4" activePane="bottomLeft" state="frozen"/>
      <selection/>
      <selection pane="bottomLeft" activeCell="I5" sqref="I5"/>
    </sheetView>
  </sheetViews>
  <sheetFormatPr defaultColWidth="9" defaultRowHeight="25.5" outlineLevelRow="5"/>
  <cols>
    <col min="1" max="1" width="9.775" customWidth="1"/>
    <col min="2" max="2" width="44.5" customWidth="1"/>
    <col min="3" max="3" width="37.5" customWidth="1"/>
    <col min="4" max="4" width="17.75" customWidth="1"/>
    <col min="5" max="5" width="14.4416666666667" customWidth="1"/>
    <col min="6" max="6" width="12.75" customWidth="1"/>
    <col min="7" max="7" width="29.5" style="1" customWidth="1"/>
    <col min="8" max="8" width="27" customWidth="1"/>
    <col min="9" max="9" width="30.8916666666667" customWidth="1"/>
    <col min="10" max="10" width="28.25" customWidth="1"/>
    <col min="11" max="11" width="29" customWidth="1"/>
    <col min="12" max="12" width="21.75" customWidth="1"/>
    <col min="13" max="13" width="19.5583333333333" customWidth="1"/>
    <col min="14" max="14" width="26.225" customWidth="1"/>
    <col min="15" max="15" width="29.3333333333333" customWidth="1"/>
    <col min="16" max="16" width="31.1083333333333" customWidth="1"/>
  </cols>
  <sheetData>
    <row r="1" ht="86" customHeight="1" spans="1:16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7"/>
      <c r="L2" s="7"/>
      <c r="M2" s="7"/>
      <c r="N2" s="7"/>
      <c r="O2" s="5" t="s">
        <v>10</v>
      </c>
      <c r="P2" s="6" t="s">
        <v>11</v>
      </c>
    </row>
    <row r="3" s="1" customFormat="1" spans="1:16">
      <c r="A3" s="5"/>
      <c r="B3" s="5"/>
      <c r="C3" s="5"/>
      <c r="D3" s="5"/>
      <c r="E3" s="5"/>
      <c r="F3" s="5"/>
      <c r="G3" s="5"/>
      <c r="H3" s="5"/>
      <c r="I3" s="6"/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5"/>
      <c r="P3" s="6"/>
    </row>
    <row r="4" s="2" customFormat="1" ht="52" customHeight="1" spans="1:16">
      <c r="A4" s="8">
        <v>1</v>
      </c>
      <c r="B4" s="9" t="s">
        <v>17</v>
      </c>
      <c r="C4" s="10" t="s">
        <v>18</v>
      </c>
      <c r="D4" s="11" t="s">
        <v>19</v>
      </c>
      <c r="E4" s="12" t="s">
        <v>20</v>
      </c>
      <c r="F4" s="13" t="s">
        <v>21</v>
      </c>
      <c r="G4" s="25" t="s">
        <v>22</v>
      </c>
      <c r="H4" s="14" t="s">
        <v>23</v>
      </c>
      <c r="I4" s="15">
        <v>6264.6</v>
      </c>
      <c r="J4" s="16">
        <f>718.72*6</f>
        <v>4312.32</v>
      </c>
      <c r="K4" s="16">
        <f>290.29*6</f>
        <v>1741.74</v>
      </c>
      <c r="L4" s="16">
        <f>23.39*6</f>
        <v>140.34</v>
      </c>
      <c r="M4" s="16">
        <f>11.7*6</f>
        <v>70.2</v>
      </c>
      <c r="N4" s="17" t="s">
        <v>24</v>
      </c>
      <c r="O4" s="13" t="s">
        <v>25</v>
      </c>
      <c r="P4" s="18">
        <v>6264.6</v>
      </c>
    </row>
    <row r="5" s="2" customFormat="1" ht="52" customHeight="1" spans="1:16">
      <c r="A5" s="8"/>
      <c r="B5" s="19"/>
      <c r="C5" s="20"/>
      <c r="D5" s="21"/>
      <c r="E5" s="12" t="s">
        <v>20</v>
      </c>
      <c r="F5" s="13" t="s">
        <v>21</v>
      </c>
      <c r="G5" s="25" t="s">
        <v>22</v>
      </c>
      <c r="H5" s="14" t="s">
        <v>23</v>
      </c>
      <c r="I5" s="8">
        <v>6536.28</v>
      </c>
      <c r="J5" s="16">
        <f>764*6</f>
        <v>4584</v>
      </c>
      <c r="K5" s="16">
        <f>290.29*6</f>
        <v>1741.74</v>
      </c>
      <c r="L5" s="16">
        <f>23.39*6</f>
        <v>140.34</v>
      </c>
      <c r="M5" s="16">
        <f>11.7*6</f>
        <v>70.2</v>
      </c>
      <c r="N5" s="17" t="s">
        <v>24</v>
      </c>
      <c r="O5" s="13" t="s">
        <v>26</v>
      </c>
      <c r="P5" s="18">
        <v>6536.28</v>
      </c>
    </row>
    <row r="6" ht="52" customHeight="1" spans="1:16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>
        <f>SUM(P4:P5)</f>
        <v>12800.88</v>
      </c>
    </row>
  </sheetData>
  <mergeCells count="18">
    <mergeCell ref="A1:P1"/>
    <mergeCell ref="J2:N2"/>
    <mergeCell ref="A6:O6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F2:F3"/>
    <mergeCell ref="G2:G3"/>
    <mergeCell ref="H2:H3"/>
    <mergeCell ref="I2:I3"/>
    <mergeCell ref="O2:O3"/>
    <mergeCell ref="P2:P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2026-03-09T08:08:10Z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