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1" r:id="rId1"/>
  </sheets>
  <definedNames>
    <definedName name="_xlnm._FilterDatabase" localSheetId="0" hidden="1">公示名单!$A$2:$Q$3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<sst xmlns="http://schemas.openxmlformats.org/spreadsheetml/2006/main" count="36" uniqueCount="32">
  <si>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</si>
  <si>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</si>
  <si>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</si>
  <si>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</si>
  <si>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</si>
  <si>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</si>
  <si>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</si>
  <si>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</si>
  <si>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</si>
  <si>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签订劳动合同日期
（年月日-年月日）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</si>
  <si>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</si>
  <si>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</si>
  <si>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</si>
  <si>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</si>
  <si>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</si>
  <si>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</si>
  <si>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</si>
  <si>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</si>
  <si>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汕尾市城区珠姐家政服务中心</t>
  </si>
  <si>
    <t>91441502MA56Y4FP8E</t>
  </si>
  <si>
    <t>罗小珠</t>
  </si>
  <si>
    <t>钟小兰</t>
  </si>
  <si>
    <t>女</t>
  </si>
  <si>
    <t>44150****1023</t>
  </si>
  <si>
    <t>家政服务人员</t>
  </si>
  <si>
    <t>2022年8月1日至2024年7月31日</t>
  </si>
  <si>
    <t>已合并入医疗保险</t>
  </si>
  <si>
    <t>2023年7-12月</t>
  </si>
  <si>
    <t>李丽芬</t>
  </si>
  <si>
    <t>44152****3843</t>
  </si>
  <si>
    <t>2022年11月1日至2024年10月31日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</si>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</sst>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="50" zoomScaleNormal="50" workbookViewId="0">
      <pane ySplit="3" topLeftCell="A4" activePane="bottomLeft" state="frozen"/>
      <selection/>
      <selection pane="bottomLeft" activeCell="H2" sqref="H$1:H$1048576"/>
    </sheetView>
  </sheetViews>
  <sheetFormatPr defaultColWidth="9" defaultRowHeight="14.4" outlineLevelRow="5"/>
  <cols>
    <col min="1" max="1" width="9.77777777777778" customWidth="1"/>
    <col min="2" max="2" width="22" customWidth="1"/>
    <col min="3" max="3" width="30.4444444444444" customWidth="1"/>
    <col min="4" max="4" width="13.1111111111111" customWidth="1"/>
    <col min="5" max="5" width="14.4444444444444" customWidth="1"/>
    <col min="6" max="6" width="10" customWidth="1"/>
    <col min="7" max="7" width="26.8888888888889" customWidth="1"/>
    <col min="8" max="8" width="27.1111111111111" customWidth="1"/>
    <col min="9" max="9" width="40.8888888888889" customWidth="1"/>
    <col min="10" max="10" width="30.8888888888889" customWidth="1"/>
    <col min="11" max="11" width="19.3333333333333" customWidth="1"/>
    <col min="12" max="12" width="24" customWidth="1"/>
    <col min="13" max="13" width="16.4444444444444" customWidth="1"/>
    <col min="14" max="14" width="19.5555555555556" customWidth="1"/>
    <col min="15" max="15" width="26.2222222222222" customWidth="1"/>
    <col min="16" max="16" width="29.3333333333333" customWidth="1"/>
    <col min="17" max="17" width="31.1111111111111" customWidth="1"/>
  </cols>
  <sheetData>
    <row r="1" ht="8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6.4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16" t="s">
        <v>10</v>
      </c>
      <c r="K2" s="17"/>
      <c r="L2" s="17"/>
      <c r="M2" s="17"/>
      <c r="N2" s="17"/>
      <c r="O2" s="17"/>
      <c r="P2" s="4" t="s">
        <v>11</v>
      </c>
      <c r="Q2" s="16" t="s">
        <v>12</v>
      </c>
    </row>
    <row r="3" s="1" customFormat="1" ht="51.6" spans="1:17">
      <c r="A3" s="4"/>
      <c r="B3" s="4"/>
      <c r="C3" s="4"/>
      <c r="D3" s="4"/>
      <c r="E3" s="4"/>
      <c r="F3" s="4"/>
      <c r="G3" s="4"/>
      <c r="H3" s="4"/>
      <c r="I3" s="16"/>
      <c r="J3" s="16"/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4"/>
      <c r="Q3" s="16"/>
    </row>
    <row r="4" s="2" customFormat="1" ht="52" customHeight="1" spans="1:17">
      <c r="A4" s="5">
        <v>1</v>
      </c>
      <c r="B4" s="5" t="s">
        <v>18</v>
      </c>
      <c r="C4" s="5" t="s">
        <v>19</v>
      </c>
      <c r="D4" s="5" t="s">
        <v>20</v>
      </c>
      <c r="E4" s="6" t="s">
        <v>21</v>
      </c>
      <c r="F4" s="7" t="s">
        <v>22</v>
      </c>
      <c r="G4" s="28" t="s">
        <v>23</v>
      </c>
      <c r="H4" s="9" t="s">
        <v>24</v>
      </c>
      <c r="I4" s="8" t="s">
        <v>25</v>
      </c>
      <c r="J4" s="18">
        <f>K4+L4+M4+N4</f>
        <v>5275.2</v>
      </c>
      <c r="K4" s="19">
        <f>586.6*6</f>
        <v>3519.6</v>
      </c>
      <c r="L4" s="20">
        <f>262.6*6</f>
        <v>1575.6</v>
      </c>
      <c r="M4" s="21">
        <f>20*6</f>
        <v>120</v>
      </c>
      <c r="N4" s="22">
        <f>10*6</f>
        <v>60</v>
      </c>
      <c r="O4" s="23" t="s">
        <v>26</v>
      </c>
      <c r="P4" s="24" t="s">
        <v>27</v>
      </c>
      <c r="Q4" s="26">
        <f>J4/2</f>
        <v>2637.6</v>
      </c>
    </row>
    <row r="5" s="2" customFormat="1" ht="52" customHeight="1" spans="1:17">
      <c r="A5" s="10"/>
      <c r="B5" s="10"/>
      <c r="C5" s="10"/>
      <c r="D5" s="10"/>
      <c r="E5" s="11" t="s">
        <v>28</v>
      </c>
      <c r="F5" s="12" t="s">
        <v>22</v>
      </c>
      <c r="G5" s="29" t="s">
        <v>29</v>
      </c>
      <c r="H5" s="9" t="s">
        <v>24</v>
      </c>
      <c r="I5" s="13" t="s">
        <v>30</v>
      </c>
      <c r="J5" s="18">
        <f>K5+L5+M5+N5</f>
        <v>5275.2</v>
      </c>
      <c r="K5" s="19">
        <f>586.6*6</f>
        <v>3519.6</v>
      </c>
      <c r="L5" s="25">
        <f>262.6*6</f>
        <v>1575.6</v>
      </c>
      <c r="M5" s="21">
        <f>20*6</f>
        <v>120</v>
      </c>
      <c r="N5" s="22">
        <f>10*6</f>
        <v>60</v>
      </c>
      <c r="O5" s="23" t="s">
        <v>26</v>
      </c>
      <c r="P5" s="24" t="s">
        <v>27</v>
      </c>
      <c r="Q5" s="26">
        <f>J5/2</f>
        <v>2637.6</v>
      </c>
    </row>
    <row r="6" ht="67" customHeight="1" spans="1:17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27">
        <f>SUM(Q4:Q5)</f>
        <v>5275.2</v>
      </c>
    </row>
  </sheetData>
  <mergeCells count="19">
    <mergeCell ref="A1:Q1"/>
    <mergeCell ref="K2:O2"/>
    <mergeCell ref="A6:P6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  <mergeCell ref="J2:J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2021-12-20T03:33:00Z</dcterms:created>
  <dcterms:modified xsi:type="dcterms:W3CDTF">2024-05-20T07:10:13Z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68D9905437DE4887B18995568564A2A5</vt:lpwstr>
  </property>
</Properties>
</file>