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tabRatio="774" firstSheet="1" activeTab="2"/>
  </bookViews>
  <sheets>
    <sheet name="Define" sheetId="1" state="hidden" r:id="rId1"/>
    <sheet name="封面" sheetId="2" r:id="rId2"/>
    <sheet name="表8.汕尾市城区2024年公共代编预算支出计划表" sheetId="3" r:id="rId3"/>
  </sheets>
  <definedNames>
    <definedName name="abc">GET.WORKBOOK(1)</definedName>
    <definedName name="_xlnm.Print_Titles" localSheetId="2">'表8.汕尾市城区2024年公共代编预算支出计划表'!$1:$6</definedName>
    <definedName name="x">GET.WORKBOOK(1)</definedName>
    <definedName name="_xlnm._FilterDatabase" localSheetId="2" hidden="1">'表8.汕尾市城区2024年公共代编预算支出计划表'!$A$6:$F$84</definedName>
  </definedNames>
  <calcPr fullCalcOnLoad="1"/>
</workbook>
</file>

<file path=xl/sharedStrings.xml><?xml version="1.0" encoding="utf-8"?>
<sst xmlns="http://schemas.openxmlformats.org/spreadsheetml/2006/main" count="236" uniqueCount="150">
  <si>
    <t>CF_HZ=</t>
  </si>
  <si>
    <t>汇总0</t>
  </si>
  <si>
    <t>CF_OBJECT=</t>
  </si>
  <si>
    <t>D:\我的文档\2020年表格、文档\2020年部门预算\定稿\附件7：汕尾市城区2020年公共代编预算支出计划明细表(代编).XLS</t>
  </si>
  <si>
    <t>预算股代编</t>
  </si>
  <si>
    <t xml:space="preserve">农业股代编 </t>
  </si>
  <si>
    <t xml:space="preserve">综合股代编 </t>
  </si>
  <si>
    <t>公共代编（行政文教股）</t>
  </si>
  <si>
    <t>公共代编（外经股）</t>
  </si>
  <si>
    <t>公共代编（经济建设股)</t>
  </si>
  <si>
    <t>公共代编（社保股）</t>
  </si>
  <si>
    <t>附件8</t>
  </si>
  <si>
    <t>汕尾市城区2024年公共代编
预算支出计划表</t>
  </si>
  <si>
    <t>编制单位：汕尾市城区财政局</t>
  </si>
  <si>
    <t>表8</t>
  </si>
  <si>
    <t>汕尾市城区2024年公共代编预算支出计划表</t>
  </si>
  <si>
    <t>单位名称:汕尾市城区财政局</t>
  </si>
  <si>
    <t xml:space="preserve">                    金额单位:万元</t>
  </si>
  <si>
    <t>支出功能分类科目</t>
  </si>
  <si>
    <t>项目支出
金额</t>
  </si>
  <si>
    <t>项目简介</t>
  </si>
  <si>
    <t>科目编码</t>
  </si>
  <si>
    <t>科目名称（单位/科目/项目）</t>
  </si>
  <si>
    <t>类</t>
  </si>
  <si>
    <t>款</t>
  </si>
  <si>
    <t>项</t>
  </si>
  <si>
    <t>汇总</t>
  </si>
  <si>
    <t>201</t>
  </si>
  <si>
    <t>一般公共服务支出</t>
  </si>
  <si>
    <t>06</t>
  </si>
  <si>
    <t>一般公共服务支出--财政事务</t>
  </si>
  <si>
    <t>05</t>
  </si>
  <si>
    <t>一般公共服务支出--财政事务--财政国库业务</t>
  </si>
  <si>
    <t>全区国库集中支付业务经费</t>
  </si>
  <si>
    <t>全区国库集中支付业务委托代理费：全区国库集中支付代理银行垫付利息及业务费等</t>
  </si>
  <si>
    <t>99</t>
  </si>
  <si>
    <t>一般公共服务支出--财政事务--其他财政事务支出</t>
  </si>
  <si>
    <t>全区投资评审第三方业务费</t>
  </si>
  <si>
    <t>该项目主要用于2024年汕尾市城区投资评审第三方代理业务费。</t>
  </si>
  <si>
    <t>07</t>
  </si>
  <si>
    <t>一般公共服务支出--税收事务</t>
  </si>
  <si>
    <t>一般公共服务支出--税收事务--其他税收事务支出</t>
  </si>
  <si>
    <t>税务系统保障经费</t>
  </si>
  <si>
    <t>主要用于税务部门保障经费。</t>
  </si>
  <si>
    <t>一般公共服务支出--其他一般公共服务支出</t>
  </si>
  <si>
    <t>一般公共服务支出--其他一般公共服务支出--其他一般公共服务支出</t>
  </si>
  <si>
    <t>迎新春活动经费</t>
  </si>
  <si>
    <t>用于2024年迎新春各项开支</t>
  </si>
  <si>
    <t>双拥经费</t>
  </si>
  <si>
    <t>该项目主要用于汕尾市城区“地方拥军优属，军队拥政爱民”工作。</t>
  </si>
  <si>
    <t>204</t>
  </si>
  <si>
    <t>公共安全支出</t>
  </si>
  <si>
    <t>02</t>
  </si>
  <si>
    <t>公共安全支出--公安</t>
  </si>
  <si>
    <t>公共安全支出--公安--其他公安支出</t>
  </si>
  <si>
    <t>全区禁毒专项经费（含举报奖励）</t>
  </si>
  <si>
    <t>区禁毒大队30名辅警工资经费195.9万元；第二批无毒村（社区）奖励经费73.5万元；23年及24年禁毒示范创建擂台赛年度奖励经费114万元；污水检测经费（含23年未支付款项）112万元；毛发检测经费（含23年未支付款项）123.76万元；镇街年度禁毒工作经费192万元；毒品举报奖励经费50万元；全区禁毒工作经费（含禁毒宣传经费）88.84万元；突发、临时禁毒工作经费50万元。</t>
  </si>
  <si>
    <t>公安系统经费</t>
  </si>
  <si>
    <t>一村一辅警共96个编制612万元；嫌疑人体检费共88万元。</t>
  </si>
  <si>
    <t>207</t>
  </si>
  <si>
    <t>文化旅游体育与传媒支出</t>
  </si>
  <si>
    <t>01</t>
  </si>
  <si>
    <t>文化旅游体育与传媒支出--文化和旅游</t>
  </si>
  <si>
    <t>09</t>
  </si>
  <si>
    <t>文化旅游体育与传媒支出--文化和旅游--群众文化</t>
  </si>
  <si>
    <t>群众文化</t>
  </si>
  <si>
    <t>群众文化100万元（其中老年人体育协会12万元、诗书画协会12万元、关工委相关经费15万元、老促会烈士后裔助学金3.6万元、老促会经费15万元）。</t>
  </si>
  <si>
    <t>文化旅游体育与传媒支出--文化和旅游--其他文化和旅游支出</t>
  </si>
  <si>
    <t>“人才计划”专项经费</t>
  </si>
  <si>
    <t>“人才计划”专项经费200万元。该项目主要用于汕尾市城区“人才计划”相关事项的支出</t>
  </si>
  <si>
    <t>208</t>
  </si>
  <si>
    <t>社会保障和就业支出</t>
  </si>
  <si>
    <t>社会保障和就业支出--人力资源和社会保障管理事务</t>
  </si>
  <si>
    <t>社会保障和就业支出--人力资源和社会保障管理事务--社会保险经办机构</t>
  </si>
  <si>
    <t>社保征缴工作经费</t>
  </si>
  <si>
    <t>根据《关于比例拨给社保扩面征缴经费》（汕市区府办函【2007】38号）文件精神，做好社保扩面征缴业务运转工作。</t>
  </si>
  <si>
    <t>社会保障和就业支出--行政事业单位养老支出</t>
  </si>
  <si>
    <t>社会保障和就业支出--行政事业单位养老支出--行政单位离退休</t>
  </si>
  <si>
    <t>行政单位一次性退休补贴</t>
  </si>
  <si>
    <t>根据《转发关于印发＜广东省机关事业单位一次性退休补贴办法＞的通知》的文件精神对符合条件人员发放一次性退休补贴。</t>
  </si>
  <si>
    <t>社会保障和就业支出--行政事业单位养老支出--事业单位离退休</t>
  </si>
  <si>
    <t>事业单位一次性退休补贴</t>
  </si>
  <si>
    <t>社会保障和就业支出--行政事业单位养老支出--机关事业单位职业年金缴费支出</t>
  </si>
  <si>
    <t>补缴职业年金</t>
  </si>
  <si>
    <t>根据上级工作部署，补缴全区机关事业单位在职人员职业年金记实及补计息。</t>
  </si>
  <si>
    <t>08</t>
  </si>
  <si>
    <t>社会保障和就业支出--抚恤</t>
  </si>
  <si>
    <t>社会保障和就业支出--抚恤--死亡抚恤</t>
  </si>
  <si>
    <t>死亡抚恤</t>
  </si>
  <si>
    <t>根据《关于调整区机关、事业单位工作人员及离退休人员死亡一次性抚恤金发放办法的通知》（汕市区人发【2009】3号），按23年实际发生数测算。</t>
  </si>
  <si>
    <t>210</t>
  </si>
  <si>
    <t>卫生健康支出</t>
  </si>
  <si>
    <t>04</t>
  </si>
  <si>
    <t>卫生健康支出--公共卫生</t>
  </si>
  <si>
    <t>10</t>
  </si>
  <si>
    <t>卫生健康支出--公共卫生--突发公共卫生事件应急处置</t>
  </si>
  <si>
    <t>疫情防控经费</t>
  </si>
  <si>
    <t>疫情防控经费（用于支付疫情防控期间应支未支的各项费用）</t>
  </si>
  <si>
    <t>11</t>
  </si>
  <si>
    <t>卫生健康支出--行政事业单位医疗</t>
  </si>
  <si>
    <t>卫生健康支出--行政事业单位医疗--行政单位医疗</t>
  </si>
  <si>
    <t>行政单位医疗补助</t>
  </si>
  <si>
    <t>根据《汕尾市城镇职工基本医疗保险暂行规定（再次修订）的通知》（汕府办【2012】84号）按现有标准441.07元/月测算，预计行政单位约42人。</t>
  </si>
  <si>
    <t>卫生健康支出--行政事业单位医疗--事业单位医疗</t>
  </si>
  <si>
    <t>事业单位医疗补助</t>
  </si>
  <si>
    <t>根据《汕尾市城镇职工基本医疗保险暂行规定（再次修订）的通知》（汕府办【2012】84号）按现有标准441.07元/月测算，预计事业单位约93人。</t>
  </si>
  <si>
    <t>222</t>
  </si>
  <si>
    <t>粮油物资储备支出</t>
  </si>
  <si>
    <t>粮油物资储备支出--粮油物资事务</t>
  </si>
  <si>
    <t>粮油物资储备支出--粮油物资事务--其他粮油物资事务支出</t>
  </si>
  <si>
    <t>区地方储备粮有利费及轮换差价</t>
  </si>
  <si>
    <t>该项目是根据《汕尾市城区区级储备粮管理办法》、《汕尾市城区区级储备食用植物油管理实施细则（试行）》通知、《区级成品粮储备粮备规模落实方案（试行）》文件规定，2024年地方储备粮油利费及轮换差价预算8505019.59元。粮食风险基金专户当年实际到位数为我省耕地和保护粮食安全责任制考核的重要考核指标，省核定我区粮食风险基金为1201万元。并用于加强粮食应急供应保障体系建设、支持仓储设施建设等粮食支出。</t>
  </si>
  <si>
    <t>223</t>
  </si>
  <si>
    <t>国有资本经营预算支出</t>
  </si>
  <si>
    <t>国有资本经营预算支出--其他国有资本经营预算支出</t>
  </si>
  <si>
    <t>国有资本经营预算支出--其他国有资本经营预算支出--其他国有资本经营预算支出</t>
  </si>
  <si>
    <t>其他国有资本经营支出</t>
  </si>
  <si>
    <t>其他国有资本经营预算支出主要用于：其他国有资本经营预算支出-生活保障-社会保障类专项资金</t>
  </si>
  <si>
    <t>227</t>
  </si>
  <si>
    <t>预备费</t>
  </si>
  <si>
    <t>预备费3850万元。根据《中华人民共和国预算法》第四十条规定，各级政府预算应按照本级政府预算支出额的1%至3%设置预备费。</t>
  </si>
  <si>
    <t>229</t>
  </si>
  <si>
    <t>其他支出</t>
  </si>
  <si>
    <t>其他支出--其他支出</t>
  </si>
  <si>
    <t>其他支出--其他支出--其他支出</t>
  </si>
  <si>
    <t>预算机动费</t>
  </si>
  <si>
    <t>预算机动费5600万元。用于城区预算单位在年度预算执行过程中的零星支出和临时性开支。（包括重点项目申报前期经费、全区党刊党报征订经费）。</t>
  </si>
  <si>
    <t>“百千万”高质量发展工程</t>
  </si>
  <si>
    <t>包括宣传部新闻合作宣传经费、优化营商环境（含促进经济发展、招商引资，招财引智，土地收储，融资，资金盘活,红色文化旅游发展，参加招商推介、宣传、洽谈活动经费，投资促进调研及项目库工作经费，引资考察与项目跟踪经费等）、全区科技创新及数字政府（包括“粤系列”、“善美系列”、“民情地图”、“政务服务一体化”、“行政执法两平台系列”、安可替代等）、创建国家文明城市、巩固国家卫生城市专项经费（包含推进城乡移风易俗、最干净城市和最干净乡村等）、植物专类园、绿化景观、城乡公园、森林防火、河长制资金、污染治理、水源地保护等。</t>
  </si>
  <si>
    <t>突发事件应急经费</t>
  </si>
  <si>
    <t>突发事件应急经费1000万元（含防范化解重大风险攻坚战、防洪、防风、防火、维稳、处置就业风险支出、交通安全整治、两站两员经费、城乡居民丧葬费补助经费、欠薪应急周转等突发事件）。</t>
  </si>
  <si>
    <t>打击走私等基层综合治理经费</t>
  </si>
  <si>
    <t>全区基层综合治理奖励经费（包含举报扫黑除恶、打击走私、消防安全隐患、安全生产隐患、偷渡等奖励，国家反诈宣传奖励）。</t>
  </si>
  <si>
    <t>债务还本支出</t>
  </si>
  <si>
    <t>03</t>
  </si>
  <si>
    <t>债务还本支出--地方政府一般债务还本支出</t>
  </si>
  <si>
    <t>债务还本支出--地方政府一般债务还本支出--地方政府一般债券还本支出</t>
  </si>
  <si>
    <t>偿还地方政府一般债券本金</t>
  </si>
  <si>
    <t>偿还新增一般债券本金240万元</t>
  </si>
  <si>
    <t>232</t>
  </si>
  <si>
    <t>债务付息支出</t>
  </si>
  <si>
    <t>债务付息支出--地方政府一般债务付息支出</t>
  </si>
  <si>
    <t>债务付息支出--地方政府一般债务付息支出--地方政府一般债券付息支出</t>
  </si>
  <si>
    <t>偿还地方政府一般债券利息</t>
  </si>
  <si>
    <t>2024年偿还利息5085万元（需偿还2023年欠缴一般债券付息2152万元、偿还2024年一般债券付息2893万元、新增2024年一般债付息40万元）</t>
  </si>
  <si>
    <t>债务付息支出--地方政府专项债务付息支出</t>
  </si>
  <si>
    <t>98</t>
  </si>
  <si>
    <t>债务付息支出--地方政府专项债务付息支出--其他地方自行试点项目收益专项债券付息支出</t>
  </si>
  <si>
    <t>偿还地方政府专项债券利息</t>
  </si>
  <si>
    <t>2024年偿还利息18245万元（需偿还2023年欠缴专项债券付息6254万元、偿还2024年专项债券付息10751万元，新增24年专项债利息1240万元。）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</si>
</sst>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9"/>
      <name val="宋体"/>
      <family val="0"/>
    </font>
    <font>
      <sz val="18"/>
      <name val="方正小标宋_GBK"/>
      <family val="0"/>
    </font>
    <font>
      <sz val="10"/>
      <name val="宋体"/>
      <family val="0"/>
    </font>
    <font>
      <sz val="10"/>
      <name val="SimSun"/>
      <family val="0"/>
    </font>
    <font>
      <sz val="11"/>
      <name val="SimSun"/>
      <family val="0"/>
    </font>
    <font>
      <b/>
      <sz val="10"/>
      <name val="SimSun"/>
      <family val="0"/>
    </font>
    <font>
      <sz val="14"/>
      <name val="黑体"/>
      <family val="3"/>
    </font>
    <font>
      <sz val="26"/>
      <name val="方正小标宋_GBK"/>
      <family val="0"/>
    </font>
    <font>
      <sz val="16"/>
      <name val="黑体"/>
      <family val="3"/>
    </font>
    <font>
      <u val="single"/>
      <sz val="12"/>
      <color indexed="12"/>
      <name val="宋体"/>
      <family val="0"/>
    </font>
    <font>
      <u val="single"/>
      <sz val="12"/>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s>
  <fills count="2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3" borderId="5" applyNumberFormat="0" applyAlignment="0" applyProtection="0"/>
    <xf numFmtId="0" fontId="20" fillId="4" borderId="6" applyNumberFormat="0" applyAlignment="0" applyProtection="0"/>
    <xf numFmtId="0" fontId="21" fillId="4" borderId="5" applyNumberFormat="0" applyAlignment="0" applyProtection="0"/>
    <xf numFmtId="0" fontId="22" fillId="5" borderId="7" applyNumberFormat="0" applyAlignment="0" applyProtection="0"/>
    <xf numFmtId="0" fontId="23" fillId="0" borderId="8" applyNumberFormat="0" applyFill="0" applyAlignment="0" applyProtection="0"/>
    <xf numFmtId="0" fontId="24" fillId="0" borderId="9"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7" borderId="0" applyNumberFormat="0" applyBorder="0" applyAlignment="0" applyProtection="0"/>
    <xf numFmtId="0" fontId="29"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6" borderId="0" applyNumberFormat="0" applyBorder="0" applyAlignment="0" applyProtection="0"/>
    <xf numFmtId="0" fontId="29"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11" borderId="0" applyNumberFormat="0" applyBorder="0" applyAlignment="0" applyProtection="0"/>
    <xf numFmtId="0" fontId="28" fillId="19" borderId="0" applyNumberFormat="0" applyBorder="0" applyAlignment="0" applyProtection="0"/>
    <xf numFmtId="0" fontId="28" fillId="21" borderId="0" applyNumberFormat="0" applyBorder="0" applyAlignment="0" applyProtection="0"/>
    <xf numFmtId="0" fontId="29" fillId="3" borderId="0" applyNumberFormat="0" applyBorder="0" applyAlignment="0" applyProtection="0"/>
    <xf numFmtId="0" fontId="29" fillId="22" borderId="0" applyNumberFormat="0" applyBorder="0" applyAlignment="0" applyProtection="0"/>
    <xf numFmtId="0" fontId="28" fillId="23"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2" fillId="0" borderId="0">
      <alignment/>
      <protection/>
    </xf>
  </cellStyleXfs>
  <cellXfs count="28">
    <xf numFmtId="0" fontId="0" fillId="0" borderId="0" xfId="0" applyAlignment="1">
      <alignment vertical="center"/>
    </xf>
    <xf numFmtId="0" fontId="2" fillId="0" borderId="0" xfId="66" applyFont="1">
      <alignment/>
      <protection/>
    </xf>
    <xf numFmtId="0" fontId="2" fillId="0" borderId="0" xfId="66">
      <alignment/>
      <protection/>
    </xf>
    <xf numFmtId="0" fontId="2" fillId="0" borderId="0" xfId="66" applyAlignment="1">
      <alignment horizontal="left"/>
      <protection/>
    </xf>
    <xf numFmtId="0" fontId="3" fillId="24" borderId="0" xfId="0" applyFont="1" applyFill="1" applyBorder="1" applyAlignment="1">
      <alignment horizontal="center" vertical="center" wrapText="1"/>
    </xf>
    <xf numFmtId="0" fontId="3" fillId="24" borderId="0" xfId="0" applyFont="1" applyFill="1" applyBorder="1" applyAlignment="1">
      <alignment horizontal="left" vertical="center" wrapText="1"/>
    </xf>
    <xf numFmtId="0" fontId="4" fillId="24" borderId="0" xfId="0" applyFont="1" applyFill="1" applyBorder="1" applyAlignment="1">
      <alignment horizontal="left" vertical="center" wrapText="1"/>
    </xf>
    <xf numFmtId="0" fontId="5" fillId="24" borderId="0" xfId="0" applyFont="1" applyFill="1" applyBorder="1" applyAlignment="1">
      <alignment horizontal="left" vertical="center" wrapText="1"/>
    </xf>
    <xf numFmtId="0" fontId="6" fillId="24" borderId="0" xfId="0" applyFont="1" applyFill="1" applyBorder="1" applyAlignment="1">
      <alignment horizontal="left" vertical="center" wrapText="1"/>
    </xf>
    <xf numFmtId="0" fontId="4" fillId="25" borderId="10" xfId="0" applyFont="1" applyFill="1" applyBorder="1" applyAlignment="1">
      <alignment horizontal="center" vertical="center" wrapText="1"/>
    </xf>
    <xf numFmtId="0" fontId="5" fillId="25" borderId="10" xfId="0"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7" fillId="0" borderId="10" xfId="0" applyFont="1" applyFill="1" applyBorder="1" applyAlignment="1">
      <alignment vertical="center" wrapText="1"/>
    </xf>
    <xf numFmtId="4" fontId="5" fillId="26" borderId="10" xfId="0" applyNumberFormat="1" applyFont="1" applyFill="1" applyBorder="1" applyAlignment="1">
      <alignment horizontal="right" vertical="center" wrapText="1"/>
    </xf>
    <xf numFmtId="0" fontId="5" fillId="27" borderId="10" xfId="0" applyFont="1" applyFill="1" applyBorder="1" applyAlignment="1">
      <alignment horizontal="left" vertical="center" wrapText="1"/>
    </xf>
    <xf numFmtId="0" fontId="5" fillId="26" borderId="10" xfId="0" applyFont="1" applyFill="1" applyBorder="1" applyAlignment="1">
      <alignment horizontal="left" vertical="center" wrapText="1"/>
    </xf>
    <xf numFmtId="49" fontId="5" fillId="26" borderId="10" xfId="0" applyNumberFormat="1" applyFont="1" applyFill="1" applyBorder="1" applyAlignment="1">
      <alignment horizontal="left" vertical="center" wrapText="1"/>
    </xf>
    <xf numFmtId="49" fontId="5" fillId="27" borderId="10" xfId="0" applyNumberFormat="1" applyFont="1" applyFill="1" applyBorder="1" applyAlignment="1">
      <alignment vertical="center" wrapText="1"/>
    </xf>
    <xf numFmtId="0" fontId="5" fillId="0" borderId="10" xfId="0" applyFont="1" applyFill="1" applyBorder="1" applyAlignment="1">
      <alignment horizontal="left" vertical="center" wrapText="1"/>
    </xf>
    <xf numFmtId="49" fontId="5" fillId="0" borderId="10" xfId="0" applyNumberFormat="1" applyFont="1" applyFill="1" applyBorder="1" applyAlignment="1">
      <alignment vertical="center" wrapText="1"/>
    </xf>
    <xf numFmtId="0" fontId="5" fillId="27" borderId="10" xfId="0" applyFont="1" applyFill="1" applyBorder="1" applyAlignment="1">
      <alignment vertical="center" wrapText="1"/>
    </xf>
    <xf numFmtId="0" fontId="0" fillId="0" borderId="0" xfId="64" applyFont="1" applyFill="1" applyBorder="1" applyAlignment="1">
      <alignment/>
      <protection/>
    </xf>
    <xf numFmtId="0" fontId="8" fillId="0" borderId="0" xfId="0" applyFont="1" applyFill="1" applyBorder="1" applyAlignment="1">
      <alignment horizontal="distributed"/>
    </xf>
    <xf numFmtId="0" fontId="8" fillId="0" borderId="0" xfId="64" applyFont="1" applyFill="1" applyBorder="1" applyAlignment="1">
      <alignment vertical="center"/>
      <protection/>
    </xf>
    <xf numFmtId="0" fontId="0" fillId="0" borderId="0" xfId="64" applyFont="1" applyFill="1" applyBorder="1" applyAlignment="1">
      <alignment vertical="center"/>
      <protection/>
    </xf>
    <xf numFmtId="0" fontId="8" fillId="0" borderId="0" xfId="0" applyFont="1" applyFill="1" applyBorder="1" applyAlignment="1">
      <alignment horizontal="center"/>
    </xf>
    <xf numFmtId="0" fontId="9" fillId="0" borderId="0" xfId="64" applyFont="1" applyFill="1" applyBorder="1" applyAlignment="1">
      <alignment horizontal="center" vertical="center" wrapText="1"/>
      <protection/>
    </xf>
    <xf numFmtId="0" fontId="10" fillId="0" borderId="0" xfId="64" applyFont="1" applyFill="1" applyBorder="1" applyAlignment="1">
      <alignment horizontal="center" vertical="center"/>
      <protection/>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_汕尾市城区2017年部门预算支出计划明细表(20170317)" xfId="65"/>
    <cellStyle name="常规_9EC49A4E137540EF9D1CCC61E600BC07"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
  <sheetViews>
    <sheetView workbookViewId="0" topLeftCell="A1">
      <selection activeCell="A1" sqref="A1"/>
    </sheetView>
  </sheetViews>
  <sheetFormatPr defaultColWidth="9.00390625" defaultRowHeight="14.25"/>
  <sheetData>
    <row r="1" spans="1:2" ht="14.25">
      <c r="A1" t="s">
        <v>0</v>
      </c>
      <c r="B1" t="s">
        <v>1</v>
      </c>
    </row>
    <row r="2" spans="1:9" ht="14.25">
      <c r="A2" t="s">
        <v>2</v>
      </c>
      <c r="B2" t="s">
        <v>3</v>
      </c>
      <c r="C2" t="s">
        <v>4</v>
      </c>
      <c r="D2" t="s">
        <v>5</v>
      </c>
      <c r="E2" t="s">
        <v>6</v>
      </c>
      <c r="F2" t="s">
        <v>7</v>
      </c>
      <c r="G2" t="s">
        <v>8</v>
      </c>
      <c r="H2" t="s">
        <v>9</v>
      </c>
      <c r="I2" t="s">
        <v>10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8"/>
  <sheetViews>
    <sheetView zoomScale="70" zoomScaleNormal="70" zoomScaleSheetLayoutView="100" workbookViewId="0" topLeftCell="A1">
      <selection activeCell="L7" sqref="L7"/>
    </sheetView>
  </sheetViews>
  <sheetFormatPr defaultColWidth="8.375" defaultRowHeight="65.25" customHeight="1"/>
  <cols>
    <col min="1" max="1" width="18.75390625" style="21" customWidth="1"/>
    <col min="2" max="2" width="8.375" style="21" customWidth="1"/>
    <col min="3" max="3" width="6.375" style="21" customWidth="1"/>
    <col min="4" max="16384" width="8.375" style="21" customWidth="1"/>
  </cols>
  <sheetData>
    <row r="1" spans="1:8" s="21" customFormat="1" ht="21" customHeight="1">
      <c r="A1" s="22"/>
      <c r="B1" s="23"/>
      <c r="C1" s="23"/>
      <c r="D1" s="24"/>
      <c r="E1" s="24"/>
      <c r="F1" s="24"/>
      <c r="G1" s="24"/>
      <c r="H1" s="24"/>
    </row>
    <row r="2" spans="1:8" s="21" customFormat="1" ht="21" customHeight="1">
      <c r="A2" s="25" t="s">
        <v>11</v>
      </c>
      <c r="B2" s="23"/>
      <c r="C2" s="23"/>
      <c r="D2" s="24"/>
      <c r="E2" s="24"/>
      <c r="F2" s="24"/>
      <c r="G2" s="24"/>
      <c r="H2" s="24"/>
    </row>
    <row r="4" s="21" customFormat="1" ht="32.25" customHeight="1"/>
    <row r="5" spans="1:8" s="21" customFormat="1" ht="139.5" customHeight="1">
      <c r="A5" s="26" t="s">
        <v>12</v>
      </c>
      <c r="B5" s="26"/>
      <c r="C5" s="26"/>
      <c r="D5" s="26"/>
      <c r="E5" s="26"/>
      <c r="F5" s="26"/>
      <c r="G5" s="26"/>
      <c r="H5" s="26"/>
    </row>
    <row r="7" s="21" customFormat="1" ht="192" customHeight="1"/>
    <row r="8" spans="1:8" s="21" customFormat="1" ht="65.25" customHeight="1">
      <c r="A8" s="27" t="s">
        <v>13</v>
      </c>
      <c r="B8" s="27"/>
      <c r="C8" s="27"/>
      <c r="D8" s="27"/>
      <c r="E8" s="27"/>
      <c r="F8" s="27"/>
      <c r="G8" s="27"/>
      <c r="H8" s="27"/>
    </row>
  </sheetData>
  <sheetProtection/>
  <mergeCells count="2">
    <mergeCell ref="A5:H5"/>
    <mergeCell ref="A8:H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84"/>
  <sheetViews>
    <sheetView showGridLines="0" showZeros="0" tabSelected="1" workbookViewId="0" topLeftCell="A15">
      <selection activeCell="F24" sqref="F24"/>
    </sheetView>
  </sheetViews>
  <sheetFormatPr defaultColWidth="7.00390625" defaultRowHeight="14.25"/>
  <cols>
    <col min="1" max="3" width="4.625" style="1" customWidth="1"/>
    <col min="4" max="4" width="26.75390625" style="2" customWidth="1"/>
    <col min="5" max="5" width="8.75390625" style="2" customWidth="1"/>
    <col min="6" max="6" width="35.375" style="3" customWidth="1"/>
    <col min="7" max="16384" width="7.00390625" style="2" customWidth="1"/>
  </cols>
  <sheetData>
    <row r="1" ht="13.5" customHeight="1">
      <c r="A1" s="1" t="s">
        <v>14</v>
      </c>
    </row>
    <row r="2" spans="1:6" ht="27" customHeight="1">
      <c r="A2" s="4" t="s">
        <v>15</v>
      </c>
      <c r="B2" s="4"/>
      <c r="C2" s="4"/>
      <c r="D2" s="4"/>
      <c r="E2" s="4"/>
      <c r="F2" s="5"/>
    </row>
    <row r="3" spans="1:6" ht="22.5" customHeight="1">
      <c r="A3" s="6" t="s">
        <v>16</v>
      </c>
      <c r="B3" s="6"/>
      <c r="C3" s="6"/>
      <c r="D3" s="7"/>
      <c r="E3" s="7"/>
      <c r="F3" s="8" t="s">
        <v>17</v>
      </c>
    </row>
    <row r="4" spans="1:6" ht="18.75" customHeight="1">
      <c r="A4" s="9" t="s">
        <v>18</v>
      </c>
      <c r="B4" s="9"/>
      <c r="C4" s="9"/>
      <c r="D4" s="10"/>
      <c r="E4" s="10" t="s">
        <v>19</v>
      </c>
      <c r="F4" s="10" t="s">
        <v>20</v>
      </c>
    </row>
    <row r="5" spans="1:6" ht="18.75" customHeight="1">
      <c r="A5" s="9" t="s">
        <v>21</v>
      </c>
      <c r="B5" s="9"/>
      <c r="C5" s="9"/>
      <c r="D5" s="10" t="s">
        <v>22</v>
      </c>
      <c r="E5" s="10"/>
      <c r="F5" s="10"/>
    </row>
    <row r="6" spans="1:6" ht="18.75" customHeight="1">
      <c r="A6" s="9" t="s">
        <v>23</v>
      </c>
      <c r="B6" s="9" t="s">
        <v>24</v>
      </c>
      <c r="C6" s="9" t="s">
        <v>25</v>
      </c>
      <c r="D6" s="10"/>
      <c r="E6" s="10"/>
      <c r="F6" s="10"/>
    </row>
    <row r="7" spans="1:6" ht="30.75" customHeight="1">
      <c r="A7" s="11"/>
      <c r="B7" s="11"/>
      <c r="C7" s="11"/>
      <c r="D7" s="12" t="s">
        <v>26</v>
      </c>
      <c r="E7" s="13">
        <f>E8+E21+E26+E32+E46+E55+E59+E63+E67+E78+E74</f>
        <v>47019</v>
      </c>
      <c r="F7" s="14"/>
    </row>
    <row r="8" spans="1:6" ht="30.75" customHeight="1">
      <c r="A8" s="15" t="s">
        <v>27</v>
      </c>
      <c r="B8" s="15"/>
      <c r="C8" s="15"/>
      <c r="D8" s="15" t="s">
        <v>28</v>
      </c>
      <c r="E8" s="13">
        <f>E9+E14+E17</f>
        <v>3300</v>
      </c>
      <c r="F8" s="15"/>
    </row>
    <row r="9" spans="1:6" ht="30.75" customHeight="1">
      <c r="A9" s="15" t="s">
        <v>27</v>
      </c>
      <c r="B9" s="15" t="s">
        <v>29</v>
      </c>
      <c r="C9" s="15"/>
      <c r="D9" s="15" t="s">
        <v>30</v>
      </c>
      <c r="E9" s="13">
        <f>E10+E12</f>
        <v>1000</v>
      </c>
      <c r="F9" s="15"/>
    </row>
    <row r="10" spans="1:6" ht="30.75" customHeight="1">
      <c r="A10" s="15" t="s">
        <v>27</v>
      </c>
      <c r="B10" s="15" t="s">
        <v>29</v>
      </c>
      <c r="C10" s="16" t="s">
        <v>31</v>
      </c>
      <c r="D10" s="15" t="s">
        <v>32</v>
      </c>
      <c r="E10" s="13">
        <v>400</v>
      </c>
      <c r="F10" s="15"/>
    </row>
    <row r="11" spans="1:6" ht="43.5" customHeight="1">
      <c r="A11" s="15"/>
      <c r="B11" s="15"/>
      <c r="C11" s="15"/>
      <c r="D11" s="15" t="s">
        <v>33</v>
      </c>
      <c r="E11" s="13">
        <v>400</v>
      </c>
      <c r="F11" s="15" t="s">
        <v>34</v>
      </c>
    </row>
    <row r="12" spans="1:6" ht="30.75" customHeight="1">
      <c r="A12" s="15" t="s">
        <v>27</v>
      </c>
      <c r="B12" s="15" t="s">
        <v>29</v>
      </c>
      <c r="C12" s="15" t="s">
        <v>35</v>
      </c>
      <c r="D12" s="15" t="s">
        <v>36</v>
      </c>
      <c r="E12" s="13">
        <v>600</v>
      </c>
      <c r="F12" s="15"/>
    </row>
    <row r="13" spans="1:6" ht="46.5" customHeight="1">
      <c r="A13" s="15"/>
      <c r="B13" s="15"/>
      <c r="C13" s="15"/>
      <c r="D13" s="15" t="s">
        <v>37</v>
      </c>
      <c r="E13" s="13">
        <v>600</v>
      </c>
      <c r="F13" s="15" t="s">
        <v>38</v>
      </c>
    </row>
    <row r="14" spans="1:6" ht="30.75" customHeight="1">
      <c r="A14" s="15" t="s">
        <v>27</v>
      </c>
      <c r="B14" s="15" t="s">
        <v>39</v>
      </c>
      <c r="C14" s="15"/>
      <c r="D14" s="15" t="s">
        <v>40</v>
      </c>
      <c r="E14" s="13">
        <v>1500</v>
      </c>
      <c r="F14" s="15"/>
    </row>
    <row r="15" spans="1:6" ht="30.75" customHeight="1">
      <c r="A15" s="15" t="s">
        <v>27</v>
      </c>
      <c r="B15" s="15" t="s">
        <v>39</v>
      </c>
      <c r="C15" s="15" t="s">
        <v>35</v>
      </c>
      <c r="D15" s="15" t="s">
        <v>41</v>
      </c>
      <c r="E15" s="13">
        <v>1500</v>
      </c>
      <c r="F15" s="15"/>
    </row>
    <row r="16" spans="1:6" ht="34.5" customHeight="1">
      <c r="A16" s="15"/>
      <c r="B16" s="15"/>
      <c r="C16" s="15"/>
      <c r="D16" s="15" t="s">
        <v>42</v>
      </c>
      <c r="E16" s="13">
        <v>1500</v>
      </c>
      <c r="F16" s="15" t="s">
        <v>43</v>
      </c>
    </row>
    <row r="17" spans="1:6" ht="30.75" customHeight="1">
      <c r="A17" s="15" t="s">
        <v>27</v>
      </c>
      <c r="B17" s="15" t="s">
        <v>35</v>
      </c>
      <c r="C17" s="15"/>
      <c r="D17" s="15" t="s">
        <v>44</v>
      </c>
      <c r="E17" s="13">
        <f>E18</f>
        <v>800</v>
      </c>
      <c r="F17" s="15"/>
    </row>
    <row r="18" spans="1:6" ht="30.75" customHeight="1">
      <c r="A18" s="15" t="s">
        <v>27</v>
      </c>
      <c r="B18" s="15" t="s">
        <v>35</v>
      </c>
      <c r="C18" s="15" t="s">
        <v>35</v>
      </c>
      <c r="D18" s="15" t="s">
        <v>45</v>
      </c>
      <c r="E18" s="13">
        <f>E19+E20</f>
        <v>800</v>
      </c>
      <c r="F18" s="15"/>
    </row>
    <row r="19" spans="1:6" ht="45" customHeight="1">
      <c r="A19" s="15"/>
      <c r="B19" s="15"/>
      <c r="C19" s="15"/>
      <c r="D19" s="15" t="s">
        <v>46</v>
      </c>
      <c r="E19" s="13">
        <v>600</v>
      </c>
      <c r="F19" s="15" t="s">
        <v>47</v>
      </c>
    </row>
    <row r="20" spans="1:6" ht="40.5" customHeight="1">
      <c r="A20" s="15"/>
      <c r="B20" s="15"/>
      <c r="C20" s="15"/>
      <c r="D20" s="15" t="s">
        <v>48</v>
      </c>
      <c r="E20" s="13">
        <v>200</v>
      </c>
      <c r="F20" s="15" t="s">
        <v>49</v>
      </c>
    </row>
    <row r="21" spans="1:6" ht="30.75" customHeight="1">
      <c r="A21" s="15" t="s">
        <v>50</v>
      </c>
      <c r="B21" s="15"/>
      <c r="C21" s="15"/>
      <c r="D21" s="15" t="s">
        <v>51</v>
      </c>
      <c r="E21" s="13">
        <f>E22</f>
        <v>1700</v>
      </c>
      <c r="F21" s="15"/>
    </row>
    <row r="22" spans="1:6" ht="30.75" customHeight="1">
      <c r="A22" s="15" t="s">
        <v>50</v>
      </c>
      <c r="B22" s="15" t="s">
        <v>52</v>
      </c>
      <c r="C22" s="15"/>
      <c r="D22" s="15" t="s">
        <v>53</v>
      </c>
      <c r="E22" s="13">
        <v>1700</v>
      </c>
      <c r="F22" s="15"/>
    </row>
    <row r="23" spans="1:6" ht="30.75" customHeight="1">
      <c r="A23" s="15" t="s">
        <v>50</v>
      </c>
      <c r="B23" s="15" t="s">
        <v>52</v>
      </c>
      <c r="C23" s="15" t="s">
        <v>35</v>
      </c>
      <c r="D23" s="15" t="s">
        <v>54</v>
      </c>
      <c r="E23" s="13">
        <f>E24+E25</f>
        <v>1700</v>
      </c>
      <c r="F23" s="15"/>
    </row>
    <row r="24" spans="1:6" ht="150" customHeight="1">
      <c r="A24" s="15"/>
      <c r="B24" s="15"/>
      <c r="C24" s="15"/>
      <c r="D24" s="15" t="s">
        <v>55</v>
      </c>
      <c r="E24" s="13">
        <v>1000</v>
      </c>
      <c r="F24" s="15" t="s">
        <v>56</v>
      </c>
    </row>
    <row r="25" spans="1:6" ht="54.75" customHeight="1">
      <c r="A25" s="15"/>
      <c r="B25" s="15"/>
      <c r="C25" s="15"/>
      <c r="D25" s="15" t="s">
        <v>57</v>
      </c>
      <c r="E25" s="13">
        <v>700</v>
      </c>
      <c r="F25" s="15" t="s">
        <v>58</v>
      </c>
    </row>
    <row r="26" spans="1:6" ht="30.75" customHeight="1">
      <c r="A26" s="15" t="s">
        <v>59</v>
      </c>
      <c r="B26" s="15"/>
      <c r="C26" s="15"/>
      <c r="D26" s="15" t="s">
        <v>60</v>
      </c>
      <c r="E26" s="13">
        <f>E27</f>
        <v>300</v>
      </c>
      <c r="F26" s="15"/>
    </row>
    <row r="27" spans="1:6" ht="30.75" customHeight="1">
      <c r="A27" s="15" t="s">
        <v>59</v>
      </c>
      <c r="B27" s="15" t="s">
        <v>61</v>
      </c>
      <c r="C27" s="15"/>
      <c r="D27" s="15" t="s">
        <v>62</v>
      </c>
      <c r="E27" s="13">
        <f>E28+E30</f>
        <v>300</v>
      </c>
      <c r="F27" s="15"/>
    </row>
    <row r="28" spans="1:6" ht="30.75" customHeight="1">
      <c r="A28" s="15" t="s">
        <v>59</v>
      </c>
      <c r="B28" s="15" t="s">
        <v>61</v>
      </c>
      <c r="C28" s="15" t="s">
        <v>63</v>
      </c>
      <c r="D28" s="15" t="s">
        <v>64</v>
      </c>
      <c r="E28" s="13">
        <v>100</v>
      </c>
      <c r="F28" s="15"/>
    </row>
    <row r="29" spans="1:6" ht="64.5" customHeight="1">
      <c r="A29" s="15"/>
      <c r="B29" s="15"/>
      <c r="C29" s="15"/>
      <c r="D29" s="15" t="s">
        <v>65</v>
      </c>
      <c r="E29" s="13">
        <v>100</v>
      </c>
      <c r="F29" s="15" t="s">
        <v>66</v>
      </c>
    </row>
    <row r="30" spans="1:6" ht="30.75" customHeight="1">
      <c r="A30" s="15" t="s">
        <v>59</v>
      </c>
      <c r="B30" s="15" t="s">
        <v>61</v>
      </c>
      <c r="C30" s="15" t="s">
        <v>35</v>
      </c>
      <c r="D30" s="15" t="s">
        <v>67</v>
      </c>
      <c r="E30" s="13">
        <v>200</v>
      </c>
      <c r="F30" s="15"/>
    </row>
    <row r="31" spans="1:6" ht="34.5" customHeight="1">
      <c r="A31" s="15"/>
      <c r="B31" s="15"/>
      <c r="C31" s="15"/>
      <c r="D31" s="15" t="s">
        <v>68</v>
      </c>
      <c r="E31" s="13">
        <v>200</v>
      </c>
      <c r="F31" s="15" t="s">
        <v>69</v>
      </c>
    </row>
    <row r="32" spans="1:6" ht="30.75" customHeight="1">
      <c r="A32" s="15" t="s">
        <v>70</v>
      </c>
      <c r="B32" s="15"/>
      <c r="C32" s="15"/>
      <c r="D32" s="15" t="s">
        <v>71</v>
      </c>
      <c r="E32" s="13">
        <f>E33+E36+E43</f>
        <v>1800</v>
      </c>
      <c r="F32" s="15"/>
    </row>
    <row r="33" spans="1:6" ht="30.75" customHeight="1">
      <c r="A33" s="15" t="s">
        <v>70</v>
      </c>
      <c r="B33" s="15" t="s">
        <v>61</v>
      </c>
      <c r="C33" s="15"/>
      <c r="D33" s="15" t="s">
        <v>72</v>
      </c>
      <c r="E33" s="13">
        <v>250</v>
      </c>
      <c r="F33" s="15"/>
    </row>
    <row r="34" spans="1:6" ht="30.75" customHeight="1">
      <c r="A34" s="17" t="s">
        <v>70</v>
      </c>
      <c r="B34" s="17" t="s">
        <v>61</v>
      </c>
      <c r="C34" s="17" t="s">
        <v>63</v>
      </c>
      <c r="D34" s="15" t="s">
        <v>73</v>
      </c>
      <c r="E34" s="13">
        <v>100</v>
      </c>
      <c r="F34" s="15"/>
    </row>
    <row r="35" spans="1:6" ht="60" customHeight="1">
      <c r="A35" s="17"/>
      <c r="B35" s="17"/>
      <c r="C35" s="17"/>
      <c r="D35" s="18" t="s">
        <v>74</v>
      </c>
      <c r="E35" s="13">
        <v>100</v>
      </c>
      <c r="F35" s="15" t="s">
        <v>75</v>
      </c>
    </row>
    <row r="36" spans="1:6" ht="30.75" customHeight="1">
      <c r="A36" s="17" t="s">
        <v>70</v>
      </c>
      <c r="B36" s="17" t="s">
        <v>31</v>
      </c>
      <c r="C36" s="17"/>
      <c r="D36" s="15" t="s">
        <v>76</v>
      </c>
      <c r="E36" s="13">
        <f>E37+E39+E41</f>
        <v>700</v>
      </c>
      <c r="F36" s="15"/>
    </row>
    <row r="37" spans="1:6" ht="30.75" customHeight="1">
      <c r="A37" s="17" t="s">
        <v>70</v>
      </c>
      <c r="B37" s="17" t="s">
        <v>31</v>
      </c>
      <c r="C37" s="17" t="s">
        <v>61</v>
      </c>
      <c r="D37" s="15" t="s">
        <v>77</v>
      </c>
      <c r="E37" s="13">
        <v>50</v>
      </c>
      <c r="F37" s="15"/>
    </row>
    <row r="38" spans="1:6" ht="52.5" customHeight="1">
      <c r="A38" s="17"/>
      <c r="B38" s="17"/>
      <c r="C38" s="17"/>
      <c r="D38" s="15" t="s">
        <v>78</v>
      </c>
      <c r="E38" s="13">
        <v>50</v>
      </c>
      <c r="F38" s="15" t="s">
        <v>79</v>
      </c>
    </row>
    <row r="39" spans="1:6" ht="30.75" customHeight="1">
      <c r="A39" s="17" t="s">
        <v>70</v>
      </c>
      <c r="B39" s="17" t="s">
        <v>31</v>
      </c>
      <c r="C39" s="17" t="s">
        <v>52</v>
      </c>
      <c r="D39" s="15" t="s">
        <v>80</v>
      </c>
      <c r="E39" s="13">
        <v>550</v>
      </c>
      <c r="F39" s="15"/>
    </row>
    <row r="40" spans="1:6" ht="57.75" customHeight="1">
      <c r="A40" s="17"/>
      <c r="B40" s="17"/>
      <c r="C40" s="17"/>
      <c r="D40" s="15" t="s">
        <v>81</v>
      </c>
      <c r="E40" s="13">
        <v>550</v>
      </c>
      <c r="F40" s="15" t="s">
        <v>79</v>
      </c>
    </row>
    <row r="41" spans="1:6" ht="43.5" customHeight="1">
      <c r="A41" s="17" t="s">
        <v>70</v>
      </c>
      <c r="B41" s="17" t="s">
        <v>31</v>
      </c>
      <c r="C41" s="17" t="s">
        <v>29</v>
      </c>
      <c r="D41" s="15" t="s">
        <v>82</v>
      </c>
      <c r="E41" s="13">
        <v>100</v>
      </c>
      <c r="F41" s="15"/>
    </row>
    <row r="42" spans="1:6" ht="39.75" customHeight="1">
      <c r="A42" s="17"/>
      <c r="B42" s="17"/>
      <c r="C42" s="17"/>
      <c r="D42" s="15" t="s">
        <v>83</v>
      </c>
      <c r="E42" s="13">
        <v>100</v>
      </c>
      <c r="F42" s="15" t="s">
        <v>84</v>
      </c>
    </row>
    <row r="43" spans="1:6" ht="30.75" customHeight="1">
      <c r="A43" s="17" t="s">
        <v>70</v>
      </c>
      <c r="B43" s="17" t="s">
        <v>85</v>
      </c>
      <c r="C43" s="17"/>
      <c r="D43" s="15" t="s">
        <v>86</v>
      </c>
      <c r="E43" s="13">
        <v>850</v>
      </c>
      <c r="F43" s="15"/>
    </row>
    <row r="44" spans="1:6" ht="30.75" customHeight="1">
      <c r="A44" s="17" t="s">
        <v>70</v>
      </c>
      <c r="B44" s="17" t="s">
        <v>85</v>
      </c>
      <c r="C44" s="17" t="s">
        <v>61</v>
      </c>
      <c r="D44" s="15" t="s">
        <v>87</v>
      </c>
      <c r="E44" s="13">
        <v>850</v>
      </c>
      <c r="F44" s="15"/>
    </row>
    <row r="45" spans="1:6" ht="72" customHeight="1">
      <c r="A45" s="17"/>
      <c r="B45" s="17"/>
      <c r="C45" s="17"/>
      <c r="D45" s="15" t="s">
        <v>88</v>
      </c>
      <c r="E45" s="13">
        <v>1000</v>
      </c>
      <c r="F45" s="15" t="s">
        <v>89</v>
      </c>
    </row>
    <row r="46" spans="1:6" ht="30.75" customHeight="1">
      <c r="A46" s="15" t="s">
        <v>90</v>
      </c>
      <c r="B46" s="15"/>
      <c r="C46" s="15"/>
      <c r="D46" s="15" t="s">
        <v>91</v>
      </c>
      <c r="E46" s="13">
        <f>E47+E50</f>
        <v>2110</v>
      </c>
      <c r="F46" s="15"/>
    </row>
    <row r="47" spans="1:6" ht="30.75" customHeight="1">
      <c r="A47" s="15" t="s">
        <v>90</v>
      </c>
      <c r="B47" s="15" t="s">
        <v>92</v>
      </c>
      <c r="C47" s="15"/>
      <c r="D47" s="15" t="s">
        <v>93</v>
      </c>
      <c r="E47" s="13">
        <f>E48</f>
        <v>2000</v>
      </c>
      <c r="F47" s="15"/>
    </row>
    <row r="48" spans="1:6" ht="30.75" customHeight="1">
      <c r="A48" s="15" t="s">
        <v>90</v>
      </c>
      <c r="B48" s="15" t="s">
        <v>92</v>
      </c>
      <c r="C48" s="15" t="s">
        <v>94</v>
      </c>
      <c r="D48" s="15" t="s">
        <v>95</v>
      </c>
      <c r="E48" s="13">
        <v>2000</v>
      </c>
      <c r="F48" s="15"/>
    </row>
    <row r="49" spans="1:6" ht="57.75" customHeight="1">
      <c r="A49" s="15"/>
      <c r="B49" s="15"/>
      <c r="C49" s="15"/>
      <c r="D49" s="15" t="s">
        <v>96</v>
      </c>
      <c r="E49" s="13">
        <v>2000</v>
      </c>
      <c r="F49" s="15" t="s">
        <v>97</v>
      </c>
    </row>
    <row r="50" spans="1:6" ht="30.75" customHeight="1">
      <c r="A50" s="19" t="s">
        <v>90</v>
      </c>
      <c r="B50" s="19" t="s">
        <v>98</v>
      </c>
      <c r="C50" s="19"/>
      <c r="D50" s="15" t="s">
        <v>99</v>
      </c>
      <c r="E50" s="13">
        <f>E51+E53</f>
        <v>110</v>
      </c>
      <c r="F50" s="15"/>
    </row>
    <row r="51" spans="1:6" ht="30.75" customHeight="1">
      <c r="A51" s="19" t="s">
        <v>90</v>
      </c>
      <c r="B51" s="19" t="s">
        <v>98</v>
      </c>
      <c r="C51" s="19" t="s">
        <v>61</v>
      </c>
      <c r="D51" s="15" t="s">
        <v>100</v>
      </c>
      <c r="E51" s="13">
        <v>35</v>
      </c>
      <c r="F51" s="15"/>
    </row>
    <row r="52" spans="1:6" ht="78" customHeight="1">
      <c r="A52" s="19"/>
      <c r="B52" s="19"/>
      <c r="C52" s="19"/>
      <c r="D52" s="15" t="s">
        <v>101</v>
      </c>
      <c r="E52" s="13">
        <v>35</v>
      </c>
      <c r="F52" s="15" t="s">
        <v>102</v>
      </c>
    </row>
    <row r="53" spans="1:6" ht="30.75" customHeight="1">
      <c r="A53" s="19" t="s">
        <v>90</v>
      </c>
      <c r="B53" s="19" t="s">
        <v>98</v>
      </c>
      <c r="C53" s="19" t="s">
        <v>52</v>
      </c>
      <c r="D53" s="15" t="s">
        <v>103</v>
      </c>
      <c r="E53" s="13">
        <v>75</v>
      </c>
      <c r="F53" s="15"/>
    </row>
    <row r="54" spans="1:6" ht="78" customHeight="1">
      <c r="A54" s="19"/>
      <c r="B54" s="19"/>
      <c r="C54" s="19"/>
      <c r="D54" s="15" t="s">
        <v>104</v>
      </c>
      <c r="E54" s="13">
        <v>75</v>
      </c>
      <c r="F54" s="15" t="s">
        <v>105</v>
      </c>
    </row>
    <row r="55" spans="1:6" ht="30.75" customHeight="1">
      <c r="A55" s="15" t="s">
        <v>106</v>
      </c>
      <c r="B55" s="15"/>
      <c r="C55" s="15"/>
      <c r="D55" s="15" t="s">
        <v>107</v>
      </c>
      <c r="E55" s="13">
        <f>E56</f>
        <v>1201</v>
      </c>
      <c r="F55" s="15"/>
    </row>
    <row r="56" spans="1:6" ht="30.75" customHeight="1">
      <c r="A56" s="15" t="s">
        <v>106</v>
      </c>
      <c r="B56" s="15" t="s">
        <v>61</v>
      </c>
      <c r="C56" s="15"/>
      <c r="D56" s="15" t="s">
        <v>108</v>
      </c>
      <c r="E56" s="13">
        <f>E57</f>
        <v>1201</v>
      </c>
      <c r="F56" s="15"/>
    </row>
    <row r="57" spans="1:6" ht="30.75" customHeight="1">
      <c r="A57" s="15" t="s">
        <v>106</v>
      </c>
      <c r="B57" s="15" t="s">
        <v>61</v>
      </c>
      <c r="C57" s="15" t="s">
        <v>35</v>
      </c>
      <c r="D57" s="15" t="s">
        <v>109</v>
      </c>
      <c r="E57" s="13">
        <f>E58</f>
        <v>1201</v>
      </c>
      <c r="F57" s="15"/>
    </row>
    <row r="58" spans="1:6" ht="135.75" customHeight="1">
      <c r="A58" s="15"/>
      <c r="B58" s="15"/>
      <c r="C58" s="15"/>
      <c r="D58" s="15" t="s">
        <v>110</v>
      </c>
      <c r="E58" s="13">
        <v>1201</v>
      </c>
      <c r="F58" s="15" t="s">
        <v>111</v>
      </c>
    </row>
    <row r="59" spans="1:6" ht="30.75" customHeight="1">
      <c r="A59" s="15" t="s">
        <v>112</v>
      </c>
      <c r="B59" s="15"/>
      <c r="C59" s="15"/>
      <c r="D59" s="15" t="s">
        <v>113</v>
      </c>
      <c r="E59" s="13">
        <f aca="true" t="shared" si="0" ref="E59:E65">E60</f>
        <v>288</v>
      </c>
      <c r="F59" s="15"/>
    </row>
    <row r="60" spans="1:6" ht="30.75" customHeight="1">
      <c r="A60" s="15" t="s">
        <v>112</v>
      </c>
      <c r="B60" s="15" t="s">
        <v>35</v>
      </c>
      <c r="C60" s="15"/>
      <c r="D60" s="15" t="s">
        <v>114</v>
      </c>
      <c r="E60" s="13">
        <f t="shared" si="0"/>
        <v>288</v>
      </c>
      <c r="F60" s="15"/>
    </row>
    <row r="61" spans="1:6" ht="42.75" customHeight="1">
      <c r="A61" s="15" t="s">
        <v>112</v>
      </c>
      <c r="B61" s="15" t="s">
        <v>35</v>
      </c>
      <c r="C61" s="15" t="s">
        <v>35</v>
      </c>
      <c r="D61" s="15" t="s">
        <v>115</v>
      </c>
      <c r="E61" s="13">
        <f t="shared" si="0"/>
        <v>288</v>
      </c>
      <c r="F61" s="15"/>
    </row>
    <row r="62" spans="1:6" ht="49.5" customHeight="1">
      <c r="A62" s="15"/>
      <c r="B62" s="15"/>
      <c r="C62" s="15"/>
      <c r="D62" s="15" t="s">
        <v>116</v>
      </c>
      <c r="E62" s="13">
        <v>288</v>
      </c>
      <c r="F62" s="15" t="s">
        <v>117</v>
      </c>
    </row>
    <row r="63" spans="1:6" ht="30.75" customHeight="1">
      <c r="A63" s="15" t="s">
        <v>118</v>
      </c>
      <c r="B63" s="15"/>
      <c r="C63" s="15"/>
      <c r="D63" s="15" t="s">
        <v>119</v>
      </c>
      <c r="E63" s="13">
        <v>3850</v>
      </c>
      <c r="F63" s="15"/>
    </row>
    <row r="64" spans="1:6" ht="30.75" customHeight="1">
      <c r="A64" s="15" t="s">
        <v>118</v>
      </c>
      <c r="B64" s="15"/>
      <c r="C64" s="15"/>
      <c r="D64" s="15" t="s">
        <v>119</v>
      </c>
      <c r="E64" s="13">
        <v>3850</v>
      </c>
      <c r="F64" s="15"/>
    </row>
    <row r="65" spans="1:6" ht="30.75" customHeight="1">
      <c r="A65" s="15" t="s">
        <v>118</v>
      </c>
      <c r="B65" s="15"/>
      <c r="C65" s="15"/>
      <c r="D65" s="15" t="s">
        <v>119</v>
      </c>
      <c r="E65" s="13">
        <v>3850</v>
      </c>
      <c r="F65" s="15"/>
    </row>
    <row r="66" spans="1:6" ht="48" customHeight="1">
      <c r="A66" s="15"/>
      <c r="B66" s="15"/>
      <c r="C66" s="15"/>
      <c r="D66" s="15" t="s">
        <v>119</v>
      </c>
      <c r="E66" s="13">
        <v>3850</v>
      </c>
      <c r="F66" s="15" t="s">
        <v>120</v>
      </c>
    </row>
    <row r="67" spans="1:6" ht="30.75" customHeight="1">
      <c r="A67" s="15" t="s">
        <v>121</v>
      </c>
      <c r="B67" s="15"/>
      <c r="C67" s="15"/>
      <c r="D67" s="15" t="s">
        <v>122</v>
      </c>
      <c r="E67" s="13">
        <f aca="true" t="shared" si="1" ref="E67:E69">E68</f>
        <v>8900</v>
      </c>
      <c r="F67" s="15"/>
    </row>
    <row r="68" spans="1:6" ht="30.75" customHeight="1">
      <c r="A68" s="15" t="s">
        <v>121</v>
      </c>
      <c r="B68" s="15" t="s">
        <v>35</v>
      </c>
      <c r="C68" s="15"/>
      <c r="D68" s="15" t="s">
        <v>123</v>
      </c>
      <c r="E68" s="13">
        <f t="shared" si="1"/>
        <v>8900</v>
      </c>
      <c r="F68" s="15"/>
    </row>
    <row r="69" spans="1:6" ht="30.75" customHeight="1">
      <c r="A69" s="15" t="s">
        <v>121</v>
      </c>
      <c r="B69" s="15" t="s">
        <v>35</v>
      </c>
      <c r="C69" s="15" t="s">
        <v>35</v>
      </c>
      <c r="D69" s="15" t="s">
        <v>124</v>
      </c>
      <c r="E69" s="13">
        <f>E70+E71+E72+E73</f>
        <v>8900</v>
      </c>
      <c r="F69" s="15"/>
    </row>
    <row r="70" spans="1:6" ht="64.5" customHeight="1">
      <c r="A70" s="15"/>
      <c r="B70" s="15"/>
      <c r="C70" s="15"/>
      <c r="D70" s="15" t="s">
        <v>125</v>
      </c>
      <c r="E70" s="13">
        <v>5600</v>
      </c>
      <c r="F70" s="15" t="s">
        <v>126</v>
      </c>
    </row>
    <row r="71" spans="1:6" ht="165.75" customHeight="1">
      <c r="A71" s="15"/>
      <c r="B71" s="15"/>
      <c r="C71" s="15"/>
      <c r="D71" s="15" t="s">
        <v>127</v>
      </c>
      <c r="E71" s="13">
        <v>2000</v>
      </c>
      <c r="F71" s="15" t="s">
        <v>128</v>
      </c>
    </row>
    <row r="72" spans="1:6" ht="60" customHeight="1">
      <c r="A72" s="15"/>
      <c r="B72" s="15"/>
      <c r="C72" s="15"/>
      <c r="D72" s="15" t="s">
        <v>129</v>
      </c>
      <c r="E72" s="13">
        <v>1000</v>
      </c>
      <c r="F72" s="15" t="s">
        <v>130</v>
      </c>
    </row>
    <row r="73" spans="1:6" ht="60" customHeight="1">
      <c r="A73" s="15"/>
      <c r="B73" s="15"/>
      <c r="C73" s="15"/>
      <c r="D73" s="15" t="s">
        <v>131</v>
      </c>
      <c r="E73" s="13">
        <v>300</v>
      </c>
      <c r="F73" s="15" t="s">
        <v>132</v>
      </c>
    </row>
    <row r="74" spans="1:6" ht="43.5" customHeight="1">
      <c r="A74" s="15">
        <v>231</v>
      </c>
      <c r="B74" s="15"/>
      <c r="C74" s="15"/>
      <c r="D74" s="15" t="s">
        <v>133</v>
      </c>
      <c r="E74" s="13">
        <v>240</v>
      </c>
      <c r="F74" s="15"/>
    </row>
    <row r="75" spans="1:6" ht="42" customHeight="1">
      <c r="A75" s="15">
        <v>231</v>
      </c>
      <c r="B75" s="16" t="s">
        <v>134</v>
      </c>
      <c r="C75" s="15"/>
      <c r="D75" s="15" t="s">
        <v>135</v>
      </c>
      <c r="E75" s="13">
        <v>240</v>
      </c>
      <c r="F75" s="15"/>
    </row>
    <row r="76" spans="1:6" ht="43.5" customHeight="1">
      <c r="A76" s="15">
        <v>231</v>
      </c>
      <c r="B76" s="16" t="s">
        <v>134</v>
      </c>
      <c r="C76" s="16" t="s">
        <v>61</v>
      </c>
      <c r="D76" s="15" t="s">
        <v>136</v>
      </c>
      <c r="E76" s="13">
        <v>240</v>
      </c>
      <c r="F76" s="15"/>
    </row>
    <row r="77" spans="1:6" ht="43.5" customHeight="1">
      <c r="A77" s="15"/>
      <c r="B77" s="15"/>
      <c r="C77" s="15"/>
      <c r="D77" s="15" t="s">
        <v>137</v>
      </c>
      <c r="E77" s="13">
        <v>240</v>
      </c>
      <c r="F77" s="15" t="s">
        <v>138</v>
      </c>
    </row>
    <row r="78" spans="1:6" ht="30" customHeight="1">
      <c r="A78" s="17" t="s">
        <v>139</v>
      </c>
      <c r="B78" s="17"/>
      <c r="C78" s="17"/>
      <c r="D78" s="20" t="s">
        <v>140</v>
      </c>
      <c r="E78" s="13">
        <f>E79+E82</f>
        <v>23330</v>
      </c>
      <c r="F78" s="20"/>
    </row>
    <row r="79" spans="1:6" ht="30" customHeight="1">
      <c r="A79" s="17" t="s">
        <v>139</v>
      </c>
      <c r="B79" s="17" t="s">
        <v>134</v>
      </c>
      <c r="C79" s="17"/>
      <c r="D79" s="20" t="s">
        <v>141</v>
      </c>
      <c r="E79" s="13">
        <f aca="true" t="shared" si="2" ref="E79:E83">E80</f>
        <v>5085</v>
      </c>
      <c r="F79" s="20"/>
    </row>
    <row r="80" spans="1:6" ht="30" customHeight="1">
      <c r="A80" s="17" t="s">
        <v>139</v>
      </c>
      <c r="B80" s="17" t="s">
        <v>134</v>
      </c>
      <c r="C80" s="17" t="s">
        <v>61</v>
      </c>
      <c r="D80" s="20" t="s">
        <v>142</v>
      </c>
      <c r="E80" s="13">
        <f t="shared" si="2"/>
        <v>5085</v>
      </c>
      <c r="F80" s="20"/>
    </row>
    <row r="81" spans="1:6" ht="42.75" customHeight="1">
      <c r="A81" s="17"/>
      <c r="B81" s="17"/>
      <c r="C81" s="17"/>
      <c r="D81" s="20" t="s">
        <v>143</v>
      </c>
      <c r="E81" s="13">
        <v>5085</v>
      </c>
      <c r="F81" s="20" t="s">
        <v>144</v>
      </c>
    </row>
    <row r="82" spans="1:6" ht="30.75" customHeight="1">
      <c r="A82" s="17" t="s">
        <v>139</v>
      </c>
      <c r="B82" s="17" t="s">
        <v>92</v>
      </c>
      <c r="C82" s="17"/>
      <c r="D82" s="20" t="s">
        <v>145</v>
      </c>
      <c r="E82" s="13">
        <f t="shared" si="2"/>
        <v>18245</v>
      </c>
      <c r="F82" s="20"/>
    </row>
    <row r="83" spans="1:6" ht="40.5" customHeight="1">
      <c r="A83" s="17" t="s">
        <v>139</v>
      </c>
      <c r="B83" s="17" t="s">
        <v>92</v>
      </c>
      <c r="C83" s="17" t="s">
        <v>146</v>
      </c>
      <c r="D83" s="20" t="s">
        <v>147</v>
      </c>
      <c r="E83" s="13">
        <f t="shared" si="2"/>
        <v>18245</v>
      </c>
      <c r="F83" s="20"/>
    </row>
    <row r="84" spans="1:6" ht="67.5" customHeight="1">
      <c r="A84" s="17"/>
      <c r="B84" s="17"/>
      <c r="C84" s="17"/>
      <c r="D84" s="20" t="s">
        <v>148</v>
      </c>
      <c r="E84" s="13">
        <v>18245</v>
      </c>
      <c r="F84" s="20" t="s">
        <v>149</v>
      </c>
    </row>
  </sheetData>
  <sheetProtection formatCells="0" formatColumns="0" formatRows="0"/>
  <autoFilter ref="A6:F84"/>
  <mergeCells count="7">
    <mergeCell ref="A2:F2"/>
    <mergeCell ref="A3:E3"/>
    <mergeCell ref="A4:D4"/>
    <mergeCell ref="A5:C5"/>
    <mergeCell ref="D5:D6"/>
    <mergeCell ref="E4:E6"/>
    <mergeCell ref="F4:F6"/>
  </mergeCells>
  <printOptions/>
  <pageMargins left="0.5902777777777778" right="0.5902777777777778" top="0.5902777777777778" bottom="0.5902777777777778" header="0.20069444444444445" footer="0.3145833333333333"/>
  <pageSetup fitToHeight="100"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LXH</dc:creator>
  <cp:keywords/>
  <dc:description/>
  <cp:lastModifiedBy>chen</cp:lastModifiedBy>
  <cp:lastPrinted>2020-02-25T09:18:30Z</cp:lastPrinted>
  <dcterms:created xsi:type="dcterms:W3CDTF">2017-12-26T02:54:30Z</dcterms:created>
  <dcterms:modified xsi:type="dcterms:W3CDTF">2024-02-20T09:12:36Z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2052-12.1.0.16250</vt:lpwstr>
  </property>
  <property fmtid="{D5CDD505-2E9C-101B-9397-08002B2CF9AE}" pid="5" name="I">
    <vt:lpwstr>B0736CB113904CBBAEDCB890680FCE30</vt:lpwstr>
  </property>
</Properties>
</file>