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1"/>
  </bookViews>
  <sheets>
    <sheet name="封面" sheetId="1" r:id="rId1"/>
    <sheet name="2022年度基金预算" sheetId="2" r:id="rId2"/>
    <sheet name="基金明细支出" sheetId="3" r:id="rId3"/>
  </sheets>
  <definedNames>
    <definedName name="_xlnm.Print_Titles" localSheetId="2">'基金明细支出'!$1:$4</definedName>
    <definedName name="_xlnm.Print_Area" localSheetId="2">'基金明细支出'!$A$1:$C$27</definedName>
  </definedNames>
  <calcPr fullCalcOnLoad="1"/>
</workbook>
</file>

<file path=xl/sharedStrings.xml><?xml version="1.0" encoding="utf-8"?>
<sst xmlns="http://schemas.openxmlformats.org/spreadsheetml/2006/main" count="90" uniqueCount="83">
  <si>
    <t>城区九届人大</t>
  </si>
  <si>
    <t>二次会议 附件7</t>
  </si>
  <si>
    <t xml:space="preserve">  </t>
  </si>
  <si>
    <t>汕尾市城区2022年政府性基金预算草案</t>
  </si>
  <si>
    <t>编制单位：汕尾市城区财政局</t>
  </si>
  <si>
    <t>汕尾市城区2022年政府性基金预算收支计划情况表</t>
  </si>
  <si>
    <t>（草案）</t>
  </si>
  <si>
    <t>附件7•1</t>
  </si>
  <si>
    <t>金额单位：万元</t>
  </si>
  <si>
    <t>基金预算收入科目</t>
  </si>
  <si>
    <t>2021年
实绩数</t>
  </si>
  <si>
    <t>2022年
预算数</t>
  </si>
  <si>
    <t>2022年比2021年增、减%</t>
  </si>
  <si>
    <t>基金预算支出科目</t>
  </si>
  <si>
    <t>一、国有土地使用权出让收入</t>
  </si>
  <si>
    <t>一、社会保障和就业支出</t>
  </si>
  <si>
    <t>二、彩票公益金收入</t>
  </si>
  <si>
    <t xml:space="preserve">    大中型水库移民后期扶持基金支出</t>
  </si>
  <si>
    <t>政府性基金预算收入</t>
  </si>
  <si>
    <t xml:space="preserve">    小型水库移民扶助基金安排的支出</t>
  </si>
  <si>
    <t>三、转移性收入</t>
  </si>
  <si>
    <t>二、城乡社区支出</t>
  </si>
  <si>
    <t>　　政府性基金转移支付收入</t>
  </si>
  <si>
    <t>　　国有土地使用权出让收入安排的支出</t>
  </si>
  <si>
    <t>　　债务转贷收入</t>
  </si>
  <si>
    <t>三、其他支出</t>
  </si>
  <si>
    <t>　　上年结余收入</t>
  </si>
  <si>
    <t>　　其他政府性基金及对应专项债务收入安排的支出</t>
  </si>
  <si>
    <t xml:space="preserve">    彩票公益金安排的支出</t>
  </si>
  <si>
    <t>四、债务付息支出</t>
  </si>
  <si>
    <t>　　地方政府专项债务付息支出</t>
  </si>
  <si>
    <t>五、债务发行费用支出</t>
  </si>
  <si>
    <t>　　地方政府专项债务发行费用支出</t>
  </si>
  <si>
    <t>政府性基金预算支出</t>
  </si>
  <si>
    <t>六、调出资金</t>
  </si>
  <si>
    <t>七、年终结余</t>
  </si>
  <si>
    <t>收入总计</t>
  </si>
  <si>
    <t>支出总计</t>
  </si>
  <si>
    <t>汕尾市城区2022年政府性基金预算支出明细表</t>
  </si>
  <si>
    <t>附件7•2</t>
  </si>
  <si>
    <t>预算科目</t>
  </si>
  <si>
    <t>2022年预算数</t>
  </si>
  <si>
    <t>科目代码</t>
  </si>
  <si>
    <t>科目名称</t>
  </si>
  <si>
    <t>政府性基金预算支出合计</t>
  </si>
  <si>
    <t>208</t>
  </si>
  <si>
    <t xml:space="preserve">  社会保障和就业支出</t>
  </si>
  <si>
    <t>20822</t>
  </si>
  <si>
    <t>2082201</t>
  </si>
  <si>
    <t xml:space="preserve">      移民补助</t>
  </si>
  <si>
    <t>2082202</t>
  </si>
  <si>
    <t xml:space="preserve">      基础设施建设和经济发展</t>
  </si>
  <si>
    <t>20823</t>
  </si>
  <si>
    <t>2082399</t>
  </si>
  <si>
    <t xml:space="preserve">      其他小型水库移民扶助基金支出</t>
  </si>
  <si>
    <t>212</t>
  </si>
  <si>
    <t xml:space="preserve">  城乡社区支出</t>
  </si>
  <si>
    <t>21208</t>
  </si>
  <si>
    <t xml:space="preserve">    国有土地使用权出让收入安排的支出</t>
  </si>
  <si>
    <t>2120814</t>
  </si>
  <si>
    <t xml:space="preserve">      农业生产发展支出</t>
  </si>
  <si>
    <t>229</t>
  </si>
  <si>
    <t xml:space="preserve">  其他支出</t>
  </si>
  <si>
    <t>22904</t>
  </si>
  <si>
    <t xml:space="preserve">    其他政府性基金及对应专项债务收入安排的支出</t>
  </si>
  <si>
    <t xml:space="preserve">      其他地方自行试点项目收益专项债券收入安排的支出</t>
  </si>
  <si>
    <t>2296002</t>
  </si>
  <si>
    <t xml:space="preserve">      用于社会福利的彩票公益金支出</t>
  </si>
  <si>
    <t>2296003</t>
  </si>
  <si>
    <t xml:space="preserve">      用于体育事业的彩票公益金支出</t>
  </si>
  <si>
    <t xml:space="preserve">      用于残疾人事业的彩票公益金支出</t>
  </si>
  <si>
    <t>232</t>
  </si>
  <si>
    <t xml:space="preserve">  债务付息支出</t>
  </si>
  <si>
    <t>23204</t>
  </si>
  <si>
    <t xml:space="preserve">    地方政府专项债务付息支出</t>
  </si>
  <si>
    <t>2320498</t>
  </si>
  <si>
    <t xml:space="preserve">      其他地方自行试点项目收益专项债券付息支出</t>
  </si>
  <si>
    <t>233</t>
  </si>
  <si>
    <t xml:space="preserve">  债务发行费用支出</t>
  </si>
  <si>
    <t>23304</t>
  </si>
  <si>
    <t xml:space="preserve">    地方政府专项债务发行费用支出</t>
  </si>
  <si>
    <t>2330498</t>
  </si>
  <si>
    <t xml:space="preserve">      其他地方自行试点项目收益专项债券发行费用支出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</si>
</sst>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_ "/>
    <numFmt numFmtId="179" formatCode="#,##0.00_ "/>
    <numFmt numFmtId="180" formatCode="0.00_ "/>
  </numFmts>
  <fonts count="3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b/>
      <sz val="18"/>
      <name val="黑体"/>
      <family val="3"/>
    </font>
    <font>
      <sz val="12"/>
      <name val="楷体_GB2312"/>
      <family val="3"/>
    </font>
    <font>
      <b/>
      <sz val="12"/>
      <name val="宋体"/>
      <family val="0"/>
    </font>
    <font>
      <b/>
      <sz val="12"/>
      <name val="黑体"/>
      <family val="3"/>
    </font>
    <font>
      <sz val="20"/>
      <name val="方正小标宋_GBK"/>
      <family val="4"/>
    </font>
    <font>
      <sz val="14"/>
      <name val="楷体_GB2312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26"/>
      <name val="方正小标宋_GBK"/>
      <family val="4"/>
    </font>
    <font>
      <sz val="28"/>
      <name val="宋体"/>
      <family val="0"/>
    </font>
    <font>
      <sz val="16"/>
      <name val="黑体"/>
      <family val="3"/>
    </font>
    <font>
      <sz val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Calibri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27" fillId="0" borderId="4" applyNumberFormat="0" applyFill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3" fillId="8" borderId="0" applyNumberFormat="0" applyBorder="0" applyAlignment="0" applyProtection="0"/>
    <xf numFmtId="0" fontId="21" fillId="0" borderId="5" applyNumberFormat="0" applyFill="0" applyAlignment="0" applyProtection="0"/>
    <xf numFmtId="0" fontId="23" fillId="9" borderId="0" applyNumberFormat="0" applyBorder="0" applyAlignment="0" applyProtection="0"/>
    <xf numFmtId="0" fontId="19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2" fillId="3" borderId="0" applyNumberFormat="0" applyBorder="0" applyAlignment="0" applyProtection="0"/>
    <xf numFmtId="0" fontId="23" fillId="12" borderId="0" applyNumberFormat="0" applyBorder="0" applyAlignment="0" applyProtection="0"/>
    <xf numFmtId="0" fontId="31" fillId="0" borderId="8" applyNumberFormat="0" applyFill="0" applyAlignment="0" applyProtection="0"/>
    <xf numFmtId="0" fontId="34" fillId="0" borderId="9" applyNumberFormat="0" applyFill="0" applyAlignment="0" applyProtection="0"/>
    <xf numFmtId="0" fontId="35" fillId="2" borderId="0" applyNumberFormat="0" applyBorder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</cellStyleXfs>
  <cellXfs count="58">
    <xf numFmtId="0" fontId="0" fillId="0" borderId="0" xfId="0" applyAlignment="1">
      <alignment/>
    </xf>
    <xf numFmtId="0" fontId="2" fillId="0" borderId="0" xfId="37">
      <alignment vertical="center"/>
      <protection/>
    </xf>
    <xf numFmtId="0" fontId="2" fillId="0" borderId="0" xfId="37" applyAlignment="1">
      <alignment vertical="center" wrapText="1"/>
      <protection/>
    </xf>
    <xf numFmtId="0" fontId="3" fillId="0" borderId="0" xfId="37" applyFont="1" applyAlignment="1">
      <alignment horizontal="center" vertical="center" wrapText="1"/>
      <protection/>
    </xf>
    <xf numFmtId="0" fontId="4" fillId="0" borderId="0" xfId="37" applyFont="1" applyAlignment="1">
      <alignment vertical="center" wrapText="1"/>
      <protection/>
    </xf>
    <xf numFmtId="0" fontId="37" fillId="0" borderId="0" xfId="37" applyFont="1" applyBorder="1" applyAlignment="1">
      <alignment horizontal="left" vertical="center" wrapText="1"/>
      <protection/>
    </xf>
    <xf numFmtId="0" fontId="37" fillId="0" borderId="0" xfId="37" applyFont="1" applyBorder="1" applyAlignment="1">
      <alignment vertical="center" wrapText="1"/>
      <protection/>
    </xf>
    <xf numFmtId="0" fontId="37" fillId="0" borderId="0" xfId="37" applyFont="1" applyBorder="1" applyAlignment="1">
      <alignment horizontal="right" vertical="center" wrapText="1"/>
      <protection/>
    </xf>
    <xf numFmtId="0" fontId="5" fillId="0" borderId="0" xfId="37" applyFont="1" applyBorder="1" applyAlignment="1">
      <alignment vertical="center" wrapText="1"/>
      <protection/>
    </xf>
    <xf numFmtId="0" fontId="38" fillId="0" borderId="10" xfId="37" applyFont="1" applyBorder="1" applyAlignment="1">
      <alignment horizontal="center" vertical="center" wrapText="1"/>
      <protection/>
    </xf>
    <xf numFmtId="0" fontId="38" fillId="0" borderId="11" xfId="37" applyFont="1" applyBorder="1" applyAlignment="1">
      <alignment horizontal="center" vertical="center" wrapText="1"/>
      <protection/>
    </xf>
    <xf numFmtId="176" fontId="38" fillId="0" borderId="12" xfId="37" applyNumberFormat="1" applyFont="1" applyBorder="1" applyAlignment="1">
      <alignment horizontal="center" vertical="center" wrapText="1"/>
      <protection/>
    </xf>
    <xf numFmtId="0" fontId="38" fillId="0" borderId="13" xfId="37" applyFont="1" applyBorder="1" applyAlignment="1">
      <alignment horizontal="center" vertical="center" wrapText="1"/>
      <protection/>
    </xf>
    <xf numFmtId="0" fontId="38" fillId="0" borderId="14" xfId="37" applyFont="1" applyBorder="1" applyAlignment="1">
      <alignment horizontal="center" vertical="center" wrapText="1"/>
      <protection/>
    </xf>
    <xf numFmtId="176" fontId="38" fillId="0" borderId="15" xfId="37" applyNumberFormat="1" applyFont="1" applyBorder="1" applyAlignment="1">
      <alignment horizontal="center" vertical="center" wrapText="1"/>
      <protection/>
    </xf>
    <xf numFmtId="49" fontId="37" fillId="0" borderId="13" xfId="0" applyNumberFormat="1" applyFont="1" applyFill="1" applyBorder="1" applyAlignment="1">
      <alignment vertical="center" wrapText="1"/>
    </xf>
    <xf numFmtId="49" fontId="0" fillId="0" borderId="14" xfId="0" applyNumberFormat="1" applyFont="1" applyBorder="1" applyAlignment="1">
      <alignment vertical="center" shrinkToFit="1"/>
    </xf>
    <xf numFmtId="177" fontId="37" fillId="0" borderId="15" xfId="0" applyNumberFormat="1" applyFont="1" applyBorder="1" applyAlignment="1">
      <alignment vertical="center"/>
    </xf>
    <xf numFmtId="0" fontId="37" fillId="0" borderId="14" xfId="0" applyNumberFormat="1" applyFont="1" applyFill="1" applyBorder="1" applyAlignment="1">
      <alignment vertical="center" wrapText="1"/>
    </xf>
    <xf numFmtId="49" fontId="37" fillId="0" borderId="13" xfId="37" applyNumberFormat="1" applyFont="1" applyBorder="1" applyAlignment="1">
      <alignment vertical="center" wrapText="1"/>
      <protection/>
    </xf>
    <xf numFmtId="49" fontId="37" fillId="0" borderId="14" xfId="37" applyNumberFormat="1" applyFont="1" applyBorder="1" applyAlignment="1">
      <alignment vertical="center" wrapText="1"/>
      <protection/>
    </xf>
    <xf numFmtId="49" fontId="37" fillId="0" borderId="16" xfId="37" applyNumberFormat="1" applyFont="1" applyBorder="1" applyAlignment="1">
      <alignment vertical="center" wrapText="1"/>
      <protection/>
    </xf>
    <xf numFmtId="49" fontId="37" fillId="0" borderId="17" xfId="37" applyNumberFormat="1" applyFont="1" applyBorder="1" applyAlignment="1">
      <alignment vertical="center" wrapText="1"/>
      <protection/>
    </xf>
    <xf numFmtId="49" fontId="37" fillId="0" borderId="18" xfId="37" applyNumberFormat="1" applyFont="1" applyBorder="1" applyAlignment="1">
      <alignment vertical="center" wrapText="1"/>
      <protection/>
    </xf>
    <xf numFmtId="177" fontId="37" fillId="0" borderId="19" xfId="0" applyNumberFormat="1" applyFont="1" applyBorder="1" applyAlignment="1">
      <alignment vertical="center"/>
    </xf>
    <xf numFmtId="0" fontId="7" fillId="0" borderId="0" xfId="66" applyFont="1" applyAlignment="1">
      <alignment vertical="center"/>
      <protection/>
    </xf>
    <xf numFmtId="0" fontId="0" fillId="0" borderId="0" xfId="66" applyFont="1">
      <alignment vertical="center"/>
      <protection/>
    </xf>
    <xf numFmtId="0" fontId="0" fillId="0" borderId="0" xfId="66">
      <alignment vertical="center"/>
      <protection/>
    </xf>
    <xf numFmtId="0" fontId="8" fillId="0" borderId="0" xfId="66" applyFont="1" applyAlignment="1">
      <alignment horizontal="center" vertical="center"/>
      <protection/>
    </xf>
    <xf numFmtId="0" fontId="9" fillId="0" borderId="0" xfId="66" applyFont="1" applyAlignment="1">
      <alignment horizontal="center" vertical="center"/>
      <protection/>
    </xf>
    <xf numFmtId="0" fontId="10" fillId="0" borderId="0" xfId="66" applyFont="1" applyAlignment="1">
      <alignment vertical="center"/>
      <protection/>
    </xf>
    <xf numFmtId="0" fontId="10" fillId="0" borderId="0" xfId="66" applyFont="1" applyAlignment="1">
      <alignment horizontal="right" vertical="center"/>
      <protection/>
    </xf>
    <xf numFmtId="0" fontId="11" fillId="0" borderId="14" xfId="66" applyFont="1" applyBorder="1" applyAlignment="1">
      <alignment horizontal="center" vertical="center" wrapText="1"/>
      <protection/>
    </xf>
    <xf numFmtId="0" fontId="11" fillId="0" borderId="14" xfId="66" applyFont="1" applyBorder="1" applyAlignment="1">
      <alignment horizontal="center" vertical="center" wrapText="1"/>
      <protection/>
    </xf>
    <xf numFmtId="0" fontId="12" fillId="0" borderId="14" xfId="66" applyFont="1" applyBorder="1" applyAlignment="1">
      <alignment vertical="center"/>
      <protection/>
    </xf>
    <xf numFmtId="178" fontId="12" fillId="0" borderId="14" xfId="66" applyNumberFormat="1" applyFont="1" applyBorder="1" applyAlignment="1">
      <alignment horizontal="right" vertical="center"/>
      <protection/>
    </xf>
    <xf numFmtId="0" fontId="12" fillId="0" borderId="14" xfId="66" applyFont="1" applyBorder="1" applyAlignment="1">
      <alignment horizontal="center" vertical="center" wrapText="1"/>
      <protection/>
    </xf>
    <xf numFmtId="10" fontId="12" fillId="0" borderId="14" xfId="66" applyNumberFormat="1" applyFont="1" applyBorder="1" applyAlignment="1">
      <alignment horizontal="right" vertical="center"/>
      <protection/>
    </xf>
    <xf numFmtId="0" fontId="11" fillId="0" borderId="14" xfId="66" applyFont="1" applyBorder="1" applyAlignment="1">
      <alignment vertical="center" wrapText="1"/>
      <protection/>
    </xf>
    <xf numFmtId="0" fontId="12" fillId="0" borderId="14" xfId="66" applyFont="1" applyBorder="1" applyAlignment="1">
      <alignment vertical="center" wrapText="1"/>
      <protection/>
    </xf>
    <xf numFmtId="0" fontId="11" fillId="0" borderId="14" xfId="66" applyFont="1" applyBorder="1" applyAlignment="1">
      <alignment horizontal="center" vertical="center"/>
      <protection/>
    </xf>
    <xf numFmtId="178" fontId="11" fillId="0" borderId="14" xfId="66" applyNumberFormat="1" applyFont="1" applyBorder="1" applyAlignment="1">
      <alignment horizontal="right" vertical="center"/>
      <protection/>
    </xf>
    <xf numFmtId="10" fontId="11" fillId="0" borderId="14" xfId="66" applyNumberFormat="1" applyFont="1" applyBorder="1" applyAlignment="1">
      <alignment horizontal="right" vertical="center"/>
      <protection/>
    </xf>
    <xf numFmtId="0" fontId="12" fillId="0" borderId="14" xfId="66" applyFont="1" applyBorder="1" applyAlignment="1">
      <alignment horizontal="left" vertical="center" wrapText="1"/>
      <protection/>
    </xf>
    <xf numFmtId="179" fontId="12" fillId="0" borderId="14" xfId="66" applyNumberFormat="1" applyFont="1" applyBorder="1" applyAlignment="1">
      <alignment horizontal="right" vertical="center"/>
      <protection/>
    </xf>
    <xf numFmtId="180" fontId="12" fillId="0" borderId="14" xfId="66" applyNumberFormat="1" applyFont="1" applyBorder="1" applyAlignment="1">
      <alignment vertical="center" wrapText="1"/>
      <protection/>
    </xf>
    <xf numFmtId="179" fontId="11" fillId="0" borderId="14" xfId="66" applyNumberFormat="1" applyFont="1" applyBorder="1" applyAlignment="1">
      <alignment horizontal="right" vertical="center"/>
      <protection/>
    </xf>
    <xf numFmtId="0" fontId="12" fillId="0" borderId="14" xfId="66" applyFont="1" applyBorder="1" applyAlignment="1">
      <alignment horizontal="left" vertical="center"/>
      <protection/>
    </xf>
    <xf numFmtId="0" fontId="11" fillId="0" borderId="14" xfId="66" applyFont="1" applyBorder="1" applyAlignment="1">
      <alignment horizontal="left" vertical="center"/>
      <protection/>
    </xf>
    <xf numFmtId="0" fontId="12" fillId="0" borderId="0" xfId="66" applyFont="1">
      <alignment vertical="center"/>
      <protection/>
    </xf>
    <xf numFmtId="0" fontId="13" fillId="0" borderId="0" xfId="0" applyFont="1" applyAlignment="1">
      <alignment horizontal="distributed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表4-5 2016年政府性基金预算收支执行情况表" xfId="33"/>
    <cellStyle name="标题 1" xfId="34"/>
    <cellStyle name="标题 2" xfId="35"/>
    <cellStyle name="常规_表7-8 2017年一般预算收支草案" xfId="36"/>
    <cellStyle name="常规_表6 2016年年度政府性基金预算支出执行情况明细表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表10 2017年基金预算收支计划表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workbookViewId="0" topLeftCell="A1">
      <selection activeCell="B33" sqref="B33"/>
    </sheetView>
  </sheetViews>
  <sheetFormatPr defaultColWidth="9.00390625" defaultRowHeight="14.25"/>
  <cols>
    <col min="1" max="1" width="17.375" style="0" customWidth="1"/>
    <col min="2" max="2" width="103.625" style="0" customWidth="1"/>
  </cols>
  <sheetData>
    <row r="1" spans="1:2" ht="18.75">
      <c r="A1" s="50" t="s">
        <v>0</v>
      </c>
      <c r="B1" s="51"/>
    </row>
    <row r="2" spans="1:2" ht="18.75">
      <c r="A2" s="52" t="s">
        <v>1</v>
      </c>
      <c r="B2" s="51"/>
    </row>
    <row r="3" spans="1:2" ht="18.75">
      <c r="A3" s="53" t="s">
        <v>2</v>
      </c>
      <c r="B3" s="51"/>
    </row>
    <row r="4" spans="1:2" ht="14.25">
      <c r="A4" s="51"/>
      <c r="B4" s="51"/>
    </row>
    <row r="5" spans="1:2" ht="14.25">
      <c r="A5" s="51"/>
      <c r="B5" s="51"/>
    </row>
    <row r="6" spans="1:2" ht="14.25">
      <c r="A6" s="51"/>
      <c r="B6" s="51"/>
    </row>
    <row r="7" spans="1:2" ht="14.25">
      <c r="A7" s="51"/>
      <c r="B7" s="51"/>
    </row>
    <row r="8" spans="1:2" ht="14.25">
      <c r="A8" s="51"/>
      <c r="B8" s="51"/>
    </row>
    <row r="9" spans="1:2" ht="14.25">
      <c r="A9" s="51"/>
      <c r="B9" s="51"/>
    </row>
    <row r="10" spans="1:2" ht="34.5">
      <c r="A10" s="54" t="s">
        <v>3</v>
      </c>
      <c r="B10" s="54"/>
    </row>
    <row r="11" spans="1:2" ht="35.25">
      <c r="A11" s="55"/>
      <c r="B11" s="55"/>
    </row>
    <row r="19" spans="1:2" ht="20.25">
      <c r="A19" s="56" t="s">
        <v>4</v>
      </c>
      <c r="B19" s="56"/>
    </row>
    <row r="20" spans="1:2" ht="20.25">
      <c r="A20" s="57"/>
      <c r="B20" s="57"/>
    </row>
  </sheetData>
  <sheetProtection/>
  <mergeCells count="4">
    <mergeCell ref="A10:B10"/>
    <mergeCell ref="A11:B11"/>
    <mergeCell ref="A19:B19"/>
    <mergeCell ref="A20:B20"/>
  </mergeCells>
  <printOptions/>
  <pageMargins left="0.7513888888888889" right="0.7513888888888889" top="1" bottom="1" header="0.5" footer="0.5"/>
  <pageSetup firstPageNumber="0" useFirstPageNumber="1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Zeros="0" tabSelected="1" workbookViewId="0" topLeftCell="A1">
      <selection activeCell="C12" sqref="C12"/>
    </sheetView>
  </sheetViews>
  <sheetFormatPr defaultColWidth="9.00390625" defaultRowHeight="19.5" customHeight="1"/>
  <cols>
    <col min="1" max="1" width="32.625" style="27" customWidth="1"/>
    <col min="2" max="4" width="12.625" style="27" customWidth="1"/>
    <col min="5" max="5" width="32.625" style="27" customWidth="1"/>
    <col min="6" max="8" width="12.625" style="27" customWidth="1"/>
    <col min="9" max="10" width="9.00390625" style="27" customWidth="1"/>
    <col min="11" max="11" width="9.375" style="27" bestFit="1" customWidth="1"/>
    <col min="12" max="16384" width="9.00390625" style="27" customWidth="1"/>
  </cols>
  <sheetData>
    <row r="1" spans="1:8" ht="25.5" customHeight="1">
      <c r="A1" s="28" t="s">
        <v>5</v>
      </c>
      <c r="B1" s="28"/>
      <c r="C1" s="28"/>
      <c r="D1" s="28"/>
      <c r="E1" s="28"/>
      <c r="F1" s="28"/>
      <c r="G1" s="28"/>
      <c r="H1" s="28"/>
    </row>
    <row r="2" spans="1:8" ht="16.5" customHeight="1">
      <c r="A2" s="29" t="s">
        <v>6</v>
      </c>
      <c r="B2" s="29"/>
      <c r="C2" s="29"/>
      <c r="D2" s="29"/>
      <c r="E2" s="29"/>
      <c r="F2" s="29"/>
      <c r="G2" s="29"/>
      <c r="H2" s="29"/>
    </row>
    <row r="3" spans="1:8" s="25" customFormat="1" ht="19.5" customHeight="1">
      <c r="A3" s="30" t="s">
        <v>7</v>
      </c>
      <c r="B3" s="30"/>
      <c r="C3" s="30"/>
      <c r="D3" s="30"/>
      <c r="E3" s="30"/>
      <c r="F3" s="30"/>
      <c r="G3" s="30"/>
      <c r="H3" s="31" t="s">
        <v>8</v>
      </c>
    </row>
    <row r="4" spans="1:8" s="26" customFormat="1" ht="18.75" customHeight="1">
      <c r="A4" s="32" t="s">
        <v>9</v>
      </c>
      <c r="B4" s="32" t="s">
        <v>10</v>
      </c>
      <c r="C4" s="32" t="s">
        <v>11</v>
      </c>
      <c r="D4" s="32" t="s">
        <v>12</v>
      </c>
      <c r="E4" s="32" t="s">
        <v>13</v>
      </c>
      <c r="F4" s="32" t="s">
        <v>10</v>
      </c>
      <c r="G4" s="33" t="s">
        <v>11</v>
      </c>
      <c r="H4" s="32" t="s">
        <v>12</v>
      </c>
    </row>
    <row r="5" spans="1:8" s="26" customFormat="1" ht="22.5" customHeight="1">
      <c r="A5" s="32"/>
      <c r="B5" s="32"/>
      <c r="C5" s="32"/>
      <c r="D5" s="32"/>
      <c r="E5" s="32"/>
      <c r="F5" s="32"/>
      <c r="G5" s="33"/>
      <c r="H5" s="32"/>
    </row>
    <row r="6" spans="1:8" s="26" customFormat="1" ht="10.5" customHeight="1">
      <c r="A6" s="32"/>
      <c r="B6" s="32"/>
      <c r="C6" s="32"/>
      <c r="D6" s="32"/>
      <c r="E6" s="32"/>
      <c r="F6" s="32"/>
      <c r="G6" s="33"/>
      <c r="H6" s="32"/>
    </row>
    <row r="7" spans="1:8" s="26" customFormat="1" ht="24.75" customHeight="1">
      <c r="A7" s="34" t="s">
        <v>14</v>
      </c>
      <c r="B7" s="35">
        <v>6</v>
      </c>
      <c r="C7" s="36"/>
      <c r="D7" s="37">
        <f>(C7-B7)/B7</f>
        <v>-1</v>
      </c>
      <c r="E7" s="38" t="s">
        <v>15</v>
      </c>
      <c r="F7" s="35">
        <f>F8+F9</f>
        <v>77</v>
      </c>
      <c r="G7" s="35">
        <f>G8+G9</f>
        <v>36</v>
      </c>
      <c r="H7" s="37">
        <f aca="true" t="shared" si="0" ref="H7:H11">(G7-F7)/F7</f>
        <v>-0.5324675324675324</v>
      </c>
    </row>
    <row r="8" spans="1:8" s="26" customFormat="1" ht="24.75" customHeight="1">
      <c r="A8" s="34" t="s">
        <v>16</v>
      </c>
      <c r="B8" s="35">
        <v>277</v>
      </c>
      <c r="C8" s="35">
        <v>250</v>
      </c>
      <c r="D8" s="37">
        <f>(C8-B8)/B8</f>
        <v>-0.09747292418772563</v>
      </c>
      <c r="E8" s="39" t="s">
        <v>17</v>
      </c>
      <c r="F8" s="35">
        <v>77</v>
      </c>
      <c r="G8" s="35">
        <v>20</v>
      </c>
      <c r="H8" s="37">
        <f t="shared" si="0"/>
        <v>-0.7402597402597403</v>
      </c>
    </row>
    <row r="9" spans="1:8" s="26" customFormat="1" ht="24.75" customHeight="1">
      <c r="A9" s="40" t="s">
        <v>18</v>
      </c>
      <c r="B9" s="41">
        <f>B8+B7</f>
        <v>283</v>
      </c>
      <c r="C9" s="41">
        <f>C8+C7</f>
        <v>250</v>
      </c>
      <c r="D9" s="42">
        <f>(C9-B9)/B9</f>
        <v>-0.1166077738515901</v>
      </c>
      <c r="E9" s="43" t="s">
        <v>19</v>
      </c>
      <c r="F9" s="35"/>
      <c r="G9" s="35">
        <v>16</v>
      </c>
      <c r="H9" s="37"/>
    </row>
    <row r="10" spans="1:8" s="26" customFormat="1" ht="24.75" customHeight="1">
      <c r="A10" s="34" t="s">
        <v>20</v>
      </c>
      <c r="B10" s="35">
        <f>B11+B12+B13</f>
        <v>90374</v>
      </c>
      <c r="C10" s="35">
        <f>C11+C12+C13</f>
        <v>192077</v>
      </c>
      <c r="D10" s="44"/>
      <c r="E10" s="38" t="s">
        <v>21</v>
      </c>
      <c r="F10" s="35">
        <f>F11</f>
        <v>0</v>
      </c>
      <c r="G10" s="35">
        <f>G11</f>
        <v>5000</v>
      </c>
      <c r="H10" s="37"/>
    </row>
    <row r="11" spans="1:8" s="26" customFormat="1" ht="24.75" customHeight="1">
      <c r="A11" s="34" t="s">
        <v>22</v>
      </c>
      <c r="B11" s="35">
        <v>295</v>
      </c>
      <c r="C11" s="35">
        <v>151801</v>
      </c>
      <c r="D11" s="44"/>
      <c r="E11" s="39" t="s">
        <v>23</v>
      </c>
      <c r="F11" s="35"/>
      <c r="G11" s="35">
        <v>5000</v>
      </c>
      <c r="H11" s="37"/>
    </row>
    <row r="12" spans="1:8" s="26" customFormat="1" ht="24.75" customHeight="1">
      <c r="A12" s="45" t="s">
        <v>24</v>
      </c>
      <c r="B12" s="35">
        <v>90000</v>
      </c>
      <c r="C12" s="35">
        <v>40000</v>
      </c>
      <c r="D12" s="46"/>
      <c r="E12" s="38" t="s">
        <v>25</v>
      </c>
      <c r="F12" s="35">
        <f>F13+F14</f>
        <v>90017</v>
      </c>
      <c r="G12" s="35">
        <f>G13+G14</f>
        <v>40310</v>
      </c>
      <c r="H12" s="37">
        <f>(G12-F12)/F12</f>
        <v>-0.5521956963684638</v>
      </c>
    </row>
    <row r="13" spans="1:8" s="26" customFormat="1" ht="24.75" customHeight="1">
      <c r="A13" s="45" t="s">
        <v>26</v>
      </c>
      <c r="B13" s="35">
        <v>79</v>
      </c>
      <c r="C13" s="35">
        <v>276</v>
      </c>
      <c r="D13" s="44"/>
      <c r="E13" s="39" t="s">
        <v>27</v>
      </c>
      <c r="F13" s="35">
        <v>90000</v>
      </c>
      <c r="G13" s="35">
        <v>40000</v>
      </c>
      <c r="H13" s="37">
        <f>(G13-F13)/F13</f>
        <v>-0.5555555555555556</v>
      </c>
    </row>
    <row r="14" spans="1:8" s="26" customFormat="1" ht="24.75" customHeight="1">
      <c r="A14" s="47"/>
      <c r="B14" s="35"/>
      <c r="C14" s="35"/>
      <c r="D14" s="44"/>
      <c r="E14" s="39" t="s">
        <v>28</v>
      </c>
      <c r="F14" s="35">
        <v>17</v>
      </c>
      <c r="G14" s="35">
        <f>256+70-16</f>
        <v>310</v>
      </c>
      <c r="H14" s="37">
        <f>(G14-F14)/F14</f>
        <v>17.235294117647058</v>
      </c>
    </row>
    <row r="15" spans="1:8" s="26" customFormat="1" ht="24.75" customHeight="1">
      <c r="A15" s="47"/>
      <c r="B15" s="35"/>
      <c r="C15" s="35"/>
      <c r="D15" s="44"/>
      <c r="E15" s="38" t="s">
        <v>29</v>
      </c>
      <c r="F15" s="35"/>
      <c r="G15" s="35">
        <f>G16</f>
        <v>4380</v>
      </c>
      <c r="H15" s="37"/>
    </row>
    <row r="16" spans="1:8" s="26" customFormat="1" ht="24.75" customHeight="1">
      <c r="A16" s="48"/>
      <c r="B16" s="35"/>
      <c r="C16" s="35"/>
      <c r="D16" s="44"/>
      <c r="E16" s="39" t="s">
        <v>30</v>
      </c>
      <c r="F16" s="35"/>
      <c r="G16" s="35">
        <v>4380</v>
      </c>
      <c r="H16" s="37"/>
    </row>
    <row r="17" spans="1:8" s="26" customFormat="1" ht="24.75" customHeight="1">
      <c r="A17" s="48"/>
      <c r="B17" s="35"/>
      <c r="C17" s="35"/>
      <c r="D17" s="44"/>
      <c r="E17" s="38" t="s">
        <v>31</v>
      </c>
      <c r="F17" s="35"/>
      <c r="G17" s="35">
        <f>G18</f>
        <v>105.89</v>
      </c>
      <c r="H17" s="37"/>
    </row>
    <row r="18" spans="1:8" s="26" customFormat="1" ht="24.75" customHeight="1">
      <c r="A18" s="48"/>
      <c r="B18" s="35"/>
      <c r="C18" s="35"/>
      <c r="D18" s="44"/>
      <c r="E18" s="39" t="s">
        <v>32</v>
      </c>
      <c r="F18" s="35"/>
      <c r="G18" s="35">
        <v>105.89</v>
      </c>
      <c r="H18" s="37"/>
    </row>
    <row r="19" spans="1:8" s="26" customFormat="1" ht="24.75" customHeight="1">
      <c r="A19" s="47"/>
      <c r="B19" s="35"/>
      <c r="C19" s="35"/>
      <c r="D19" s="44"/>
      <c r="E19" s="32" t="s">
        <v>33</v>
      </c>
      <c r="F19" s="41">
        <f>F7+F10+F12+F15+F17</f>
        <v>90094</v>
      </c>
      <c r="G19" s="41">
        <f>G7+G10+G12+G15+G17</f>
        <v>49831.89</v>
      </c>
      <c r="H19" s="42">
        <f>(G19-F19)/F19</f>
        <v>-0.4468900259728728</v>
      </c>
    </row>
    <row r="20" spans="1:8" s="26" customFormat="1" ht="24.75" customHeight="1">
      <c r="A20" s="47"/>
      <c r="B20" s="35"/>
      <c r="C20" s="35"/>
      <c r="D20" s="44"/>
      <c r="E20" s="38" t="s">
        <v>34</v>
      </c>
      <c r="F20" s="35">
        <v>287</v>
      </c>
      <c r="G20" s="35">
        <v>142315</v>
      </c>
      <c r="H20" s="44"/>
    </row>
    <row r="21" spans="1:8" s="26" customFormat="1" ht="24.75" customHeight="1">
      <c r="A21" s="47"/>
      <c r="B21" s="35"/>
      <c r="C21" s="35"/>
      <c r="D21" s="44"/>
      <c r="E21" s="38" t="s">
        <v>35</v>
      </c>
      <c r="F21" s="35">
        <v>276</v>
      </c>
      <c r="G21" s="35">
        <v>180</v>
      </c>
      <c r="H21" s="44"/>
    </row>
    <row r="22" spans="1:8" s="26" customFormat="1" ht="24.75" customHeight="1">
      <c r="A22" s="40" t="s">
        <v>36</v>
      </c>
      <c r="B22" s="41">
        <f>B9+B10</f>
        <v>90657</v>
      </c>
      <c r="C22" s="41">
        <f>C9+C10</f>
        <v>192327</v>
      </c>
      <c r="D22" s="46"/>
      <c r="E22" s="40" t="s">
        <v>37</v>
      </c>
      <c r="F22" s="41">
        <f>F19+F21+F20</f>
        <v>90657</v>
      </c>
      <c r="G22" s="41">
        <f>G19+G21+G20</f>
        <v>192326.89</v>
      </c>
      <c r="H22" s="46"/>
    </row>
    <row r="23" spans="1:8" s="26" customFormat="1" ht="21.75" customHeight="1">
      <c r="A23" s="49"/>
      <c r="B23" s="27"/>
      <c r="C23" s="27"/>
      <c r="D23" s="27"/>
      <c r="E23" s="27"/>
      <c r="F23" s="27"/>
      <c r="G23" s="27"/>
      <c r="H23" s="27"/>
    </row>
    <row r="24" spans="1:8" s="26" customFormat="1" ht="21.75" customHeight="1">
      <c r="A24" s="27"/>
      <c r="B24" s="27"/>
      <c r="C24" s="27"/>
      <c r="D24" s="27"/>
      <c r="E24" s="27"/>
      <c r="F24" s="27"/>
      <c r="G24" s="27"/>
      <c r="H24" s="27"/>
    </row>
    <row r="25" spans="1:8" s="26" customFormat="1" ht="21.75" customHeight="1">
      <c r="A25" s="27"/>
      <c r="B25" s="27"/>
      <c r="C25" s="27"/>
      <c r="D25" s="27"/>
      <c r="E25" s="27"/>
      <c r="F25" s="27"/>
      <c r="G25" s="27"/>
      <c r="H25" s="27"/>
    </row>
    <row r="26" spans="1:8" s="26" customFormat="1" ht="21.75" customHeight="1">
      <c r="A26" s="27"/>
      <c r="B26" s="27"/>
      <c r="C26" s="27"/>
      <c r="D26" s="27"/>
      <c r="E26" s="27"/>
      <c r="F26" s="27"/>
      <c r="G26" s="27"/>
      <c r="H26" s="27"/>
    </row>
    <row r="27" spans="1:8" s="26" customFormat="1" ht="26.25" customHeight="1">
      <c r="A27" s="27"/>
      <c r="B27" s="27"/>
      <c r="C27" s="27"/>
      <c r="D27" s="27"/>
      <c r="E27" s="27"/>
      <c r="F27" s="27"/>
      <c r="G27" s="27"/>
      <c r="H27" s="27"/>
    </row>
    <row r="28" spans="1:8" s="26" customFormat="1" ht="26.25" customHeight="1">
      <c r="A28" s="27"/>
      <c r="B28" s="27"/>
      <c r="C28" s="27"/>
      <c r="D28" s="27"/>
      <c r="E28" s="27"/>
      <c r="F28" s="27"/>
      <c r="G28" s="27"/>
      <c r="H28" s="27"/>
    </row>
    <row r="29" ht="18" customHeight="1"/>
    <row r="30" ht="18" customHeight="1"/>
  </sheetData>
  <sheetProtection/>
  <mergeCells count="10">
    <mergeCell ref="A1:H1"/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4722222222222222" right="0.4722222222222222" top="0.5118055555555555" bottom="0.5902777777777778" header="0.5118055555555555" footer="0.3145833333333333"/>
  <pageSetup horizontalDpi="600" verticalDpi="600" orientation="landscape" paperSize="9" scale="89"/>
  <headerFooter alignWithMargins="0">
    <oddFooter>&amp;C&amp;10第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workbookViewId="0" topLeftCell="A10">
      <selection activeCell="F6" sqref="F6"/>
    </sheetView>
  </sheetViews>
  <sheetFormatPr defaultColWidth="9.00390625" defaultRowHeight="14.25"/>
  <cols>
    <col min="1" max="1" width="14.75390625" style="1" customWidth="1"/>
    <col min="2" max="2" width="76.50390625" style="2" customWidth="1"/>
    <col min="3" max="3" width="16.125" style="1" customWidth="1"/>
    <col min="4" max="4" width="15.625" style="1" customWidth="1"/>
    <col min="5" max="5" width="9.00390625" style="1" customWidth="1"/>
    <col min="6" max="6" width="29.00390625" style="1" customWidth="1"/>
    <col min="7" max="16384" width="9.00390625" style="1" customWidth="1"/>
  </cols>
  <sheetData>
    <row r="1" spans="1:4" ht="48.75" customHeight="1">
      <c r="A1" s="3" t="s">
        <v>38</v>
      </c>
      <c r="B1" s="3"/>
      <c r="C1" s="3"/>
      <c r="D1" s="4"/>
    </row>
    <row r="2" spans="1:4" ht="25.5" customHeight="1">
      <c r="A2" s="5" t="s">
        <v>39</v>
      </c>
      <c r="B2" s="6"/>
      <c r="C2" s="7" t="s">
        <v>8</v>
      </c>
      <c r="D2" s="8"/>
    </row>
    <row r="3" spans="1:3" ht="30" customHeight="1">
      <c r="A3" s="9" t="s">
        <v>40</v>
      </c>
      <c r="B3" s="10"/>
      <c r="C3" s="11" t="s">
        <v>41</v>
      </c>
    </row>
    <row r="4" spans="1:3" ht="30" customHeight="1">
      <c r="A4" s="12" t="s">
        <v>42</v>
      </c>
      <c r="B4" s="13" t="s">
        <v>43</v>
      </c>
      <c r="C4" s="14"/>
    </row>
    <row r="5" spans="1:3" ht="30" customHeight="1">
      <c r="A5" s="15"/>
      <c r="B5" s="16" t="s">
        <v>44</v>
      </c>
      <c r="C5" s="17">
        <f>C6+C12+C15+C22+C25</f>
        <v>49832</v>
      </c>
    </row>
    <row r="6" spans="1:3" ht="30" customHeight="1">
      <c r="A6" s="15" t="s">
        <v>45</v>
      </c>
      <c r="B6" s="18" t="s">
        <v>46</v>
      </c>
      <c r="C6" s="17">
        <f>C7+C10</f>
        <v>36</v>
      </c>
    </row>
    <row r="7" spans="1:3" ht="30" customHeight="1">
      <c r="A7" s="15" t="s">
        <v>47</v>
      </c>
      <c r="B7" s="16" t="s">
        <v>17</v>
      </c>
      <c r="C7" s="17">
        <v>20</v>
      </c>
    </row>
    <row r="8" spans="1:3" ht="30" customHeight="1">
      <c r="A8" s="15" t="s">
        <v>48</v>
      </c>
      <c r="B8" s="18" t="s">
        <v>49</v>
      </c>
      <c r="C8" s="17">
        <v>5</v>
      </c>
    </row>
    <row r="9" spans="1:3" ht="30" customHeight="1">
      <c r="A9" s="15" t="s">
        <v>50</v>
      </c>
      <c r="B9" s="18" t="s">
        <v>51</v>
      </c>
      <c r="C9" s="17">
        <v>15</v>
      </c>
    </row>
    <row r="10" spans="1:3" ht="30" customHeight="1">
      <c r="A10" s="15" t="s">
        <v>52</v>
      </c>
      <c r="B10" s="16" t="s">
        <v>19</v>
      </c>
      <c r="C10" s="17">
        <v>16</v>
      </c>
    </row>
    <row r="11" spans="1:3" ht="30" customHeight="1">
      <c r="A11" s="15" t="s">
        <v>53</v>
      </c>
      <c r="B11" s="18" t="s">
        <v>54</v>
      </c>
      <c r="C11" s="17">
        <v>16</v>
      </c>
    </row>
    <row r="12" spans="1:3" ht="30" customHeight="1">
      <c r="A12" s="15" t="s">
        <v>55</v>
      </c>
      <c r="B12" s="18" t="s">
        <v>56</v>
      </c>
      <c r="C12" s="17">
        <v>5000</v>
      </c>
    </row>
    <row r="13" spans="1:3" ht="30" customHeight="1">
      <c r="A13" s="15" t="s">
        <v>57</v>
      </c>
      <c r="B13" s="18" t="s">
        <v>58</v>
      </c>
      <c r="C13" s="17">
        <v>5000</v>
      </c>
    </row>
    <row r="14" spans="1:3" ht="30" customHeight="1">
      <c r="A14" s="15" t="s">
        <v>59</v>
      </c>
      <c r="B14" s="18" t="s">
        <v>60</v>
      </c>
      <c r="C14" s="17">
        <v>5000</v>
      </c>
    </row>
    <row r="15" spans="1:3" ht="30" customHeight="1">
      <c r="A15" s="19" t="s">
        <v>61</v>
      </c>
      <c r="B15" s="20" t="s">
        <v>62</v>
      </c>
      <c r="C15" s="17">
        <v>40310</v>
      </c>
    </row>
    <row r="16" spans="1:3" ht="30" customHeight="1">
      <c r="A16" s="19" t="s">
        <v>63</v>
      </c>
      <c r="B16" s="20" t="s">
        <v>64</v>
      </c>
      <c r="C16" s="17">
        <v>40000</v>
      </c>
    </row>
    <row r="17" spans="1:3" ht="30" customHeight="1">
      <c r="A17" s="19">
        <v>2290402</v>
      </c>
      <c r="B17" s="20" t="s">
        <v>65</v>
      </c>
      <c r="C17" s="17">
        <v>40000</v>
      </c>
    </row>
    <row r="18" spans="1:3" ht="30" customHeight="1">
      <c r="A18" s="19">
        <v>22960</v>
      </c>
      <c r="B18" s="20" t="s">
        <v>28</v>
      </c>
      <c r="C18" s="17">
        <v>310</v>
      </c>
    </row>
    <row r="19" spans="1:3" ht="30" customHeight="1">
      <c r="A19" s="19" t="s">
        <v>66</v>
      </c>
      <c r="B19" s="20" t="s">
        <v>67</v>
      </c>
      <c r="C19" s="17">
        <v>161</v>
      </c>
    </row>
    <row r="20" spans="1:3" ht="30" customHeight="1">
      <c r="A20" s="19" t="s">
        <v>68</v>
      </c>
      <c r="B20" s="20" t="s">
        <v>69</v>
      </c>
      <c r="C20" s="17">
        <v>137</v>
      </c>
    </row>
    <row r="21" spans="1:3" ht="30" customHeight="1">
      <c r="A21" s="19">
        <v>2296004</v>
      </c>
      <c r="B21" s="20" t="s">
        <v>70</v>
      </c>
      <c r="C21" s="17">
        <v>12</v>
      </c>
    </row>
    <row r="22" spans="1:3" ht="30" customHeight="1">
      <c r="A22" s="21" t="s">
        <v>71</v>
      </c>
      <c r="B22" s="20" t="s">
        <v>72</v>
      </c>
      <c r="C22" s="17">
        <v>4380</v>
      </c>
    </row>
    <row r="23" spans="1:3" ht="30" customHeight="1">
      <c r="A23" s="21" t="s">
        <v>73</v>
      </c>
      <c r="B23" s="20" t="s">
        <v>74</v>
      </c>
      <c r="C23" s="17">
        <v>4380</v>
      </c>
    </row>
    <row r="24" spans="1:3" ht="30" customHeight="1">
      <c r="A24" s="21" t="s">
        <v>75</v>
      </c>
      <c r="B24" s="20" t="s">
        <v>76</v>
      </c>
      <c r="C24" s="17">
        <v>4380</v>
      </c>
    </row>
    <row r="25" spans="1:3" ht="30" customHeight="1">
      <c r="A25" s="21" t="s">
        <v>77</v>
      </c>
      <c r="B25" s="20" t="s">
        <v>78</v>
      </c>
      <c r="C25" s="17">
        <v>106</v>
      </c>
    </row>
    <row r="26" spans="1:3" ht="30" customHeight="1">
      <c r="A26" s="21" t="s">
        <v>79</v>
      </c>
      <c r="B26" s="20" t="s">
        <v>80</v>
      </c>
      <c r="C26" s="17">
        <v>106</v>
      </c>
    </row>
    <row r="27" spans="1:3" ht="30" customHeight="1">
      <c r="A27" s="22" t="s">
        <v>81</v>
      </c>
      <c r="B27" s="23" t="s">
        <v>82</v>
      </c>
      <c r="C27" s="24">
        <v>106</v>
      </c>
    </row>
  </sheetData>
  <sheetProtection/>
  <mergeCells count="3">
    <mergeCell ref="A1:C1"/>
    <mergeCell ref="A3:B3"/>
    <mergeCell ref="C3:C4"/>
  </mergeCells>
  <printOptions/>
  <pageMargins left="1.1020833333333333" right="0.66875" top="0.8263888888888888" bottom="1" header="0.38958333333333334" footer="0.5"/>
  <pageSetup fitToHeight="1" fitToWidth="1" horizontalDpi="600" verticalDpi="600" orientation="portrait" paperSize="9" scale="72"/>
  <headerFooter>
    <oddFooter>&amp;C&amp;10第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2017-03-17T10:06:17Z</cp:lastPrinted>
  <dcterms:created xsi:type="dcterms:W3CDTF">1996-12-17T01:32:42Z</dcterms:created>
  <dcterms:modified xsi:type="dcterms:W3CDTF">2022-03-10T13:19:51Z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2052-11.8.2.8411</vt:lpwstr>
  </property>
  <property fmtid="{D5CDD505-2E9C-101B-9397-08002B2CF9AE}" pid="5" name="I">
    <vt:lpwstr>DA9B88F3B15840C88F421E07B343363A</vt:lpwstr>
  </property>
</Properties>
</file>