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tabRatio="774" firstSheet="1" activeTab="1"/>
  </bookViews>
  <sheets>
    <sheet name="Define" sheetId="1" state="hidden" r:id="rId1"/>
    <sheet name="封面 (2)" sheetId="2" r:id="rId2"/>
    <sheet name="目录" sheetId="3" r:id="rId3"/>
    <sheet name="汇总" sheetId="4" r:id="rId4"/>
    <sheet name="预算股代编" sheetId="5" r:id="rId5"/>
    <sheet name="农业股代编 " sheetId="6" r:id="rId6"/>
    <sheet name="行政文教股代编" sheetId="7" r:id="rId7"/>
    <sheet name="外经股代编" sheetId="8" r:id="rId8"/>
    <sheet name="经济建设股代编" sheetId="9" r:id="rId9"/>
    <sheet name="社保股代编" sheetId="10" r:id="rId10"/>
  </sheets>
  <externalReferences>
    <externalReference r:id="rId13"/>
  </externalReferences>
  <definedNames>
    <definedName name="abc">GET.WORKBOOK(1)</definedName>
    <definedName name="_xlnm.Print_Titles" localSheetId="6">'行政文教股代编'!$1:$5</definedName>
    <definedName name="_xlnm.Print_Titles" localSheetId="3">'汇总'!$1:$5</definedName>
    <definedName name="_xlnm.Print_Titles" localSheetId="8">'经济建设股代编'!$1:$5</definedName>
    <definedName name="_xlnm.Print_Titles" localSheetId="2">'目录'!$1:$1</definedName>
    <definedName name="_xlnm.Print_Titles" localSheetId="5">'农业股代编 '!$1:$5</definedName>
    <definedName name="_xlnm.Print_Titles" localSheetId="7">'外经股代编'!$1:$5</definedName>
    <definedName name="_xlnm.Print_Titles" localSheetId="4">'预算股代编'!$1:$5</definedName>
    <definedName name="x">GET.WORKBOOK(1)</definedName>
    <definedName name="_xlnm.Print_Titles" localSheetId="9">'社保股代编'!$1:$5</definedName>
    <definedName name="_xlnm._FilterDatabase" localSheetId="4" hidden="1">'预算股代编'!$A$5:$F$62</definedName>
  </definedNames>
  <calcPr fullCalcOnLoad="1"/>
</workbook>
</file>

<file path=xl/comments5.xml><?xml version="1.0" encoding="utf-8"?>
<comments xmlns="http://schemas.openxmlformats.org/spreadsheetml/2006/main">
  <authors>
    <author>Administrator</author>
  </authors>
  <commentList>
    <comment ref="F13" authorId="0">
      <text>
        <r>
          <rPr>
            <sz val="9"/>
            <rFont val="宋体"/>
            <family val="0"/>
          </rPr>
          <t>税务部门税收征收经费3703万元（2018年1055万元，2019年1430万元，补助经费1218万元）</t>
        </r>
      </text>
    </comment>
  </commentList>
</comments>
</file>

<file path=xl/sharedStrings.xml><?xml version="1.0" encoding="utf-8"?>
<sst xmlns="http://schemas.openxmlformats.org/spreadsheetml/2006/main" count="435" uniqueCount="223">
  <si>
    <t>CF_HZ=</t>
  </si>
  <si>
    <t>汇总0</t>
  </si>
  <si>
    <t>CF_OBJECT=</t>
  </si>
  <si>
    <t>D:\我的文档\2020年表格、文档\2020年部门预算\定稿\附件7：汕尾市城区2020年公共代编预算支出计划明细表(代编).XLS</t>
  </si>
  <si>
    <t>预算股代编</t>
  </si>
  <si>
    <t xml:space="preserve">农业股代编 </t>
  </si>
  <si>
    <t xml:space="preserve">综合股代编 </t>
  </si>
  <si>
    <t>公共代编（行政文教股）</t>
  </si>
  <si>
    <t>公共代编（外经股）</t>
  </si>
  <si>
    <t>公共代编（经济建设股)</t>
  </si>
  <si>
    <t>公共代编（社保股）</t>
  </si>
  <si>
    <t>城区九届人大</t>
  </si>
  <si>
    <t>二次会议 附件6</t>
  </si>
  <si>
    <t>汕尾市城区2022年公共代编
预算支出计划表</t>
  </si>
  <si>
    <t>编制单位：汕尾市城区财政局</t>
  </si>
  <si>
    <t>目    录</t>
  </si>
  <si>
    <t>汕尾市城区2022年公共代编预算支出计划汇总表…………………………</t>
  </si>
  <si>
    <t>1</t>
  </si>
  <si>
    <t>1、</t>
  </si>
  <si>
    <t>公共代编（预算股）……………………………………………………………</t>
  </si>
  <si>
    <t>2-5</t>
  </si>
  <si>
    <t>2、</t>
  </si>
  <si>
    <t>公共代编（农业股） …………………………………………………………</t>
  </si>
  <si>
    <t>516003</t>
  </si>
  <si>
    <t>6</t>
  </si>
  <si>
    <t>3、</t>
  </si>
  <si>
    <t>公共代编（行政文教股）………………………………………………………</t>
  </si>
  <si>
    <t>510001</t>
  </si>
  <si>
    <t>7</t>
  </si>
  <si>
    <t>4、</t>
  </si>
  <si>
    <t>公共代编（外经股）……………………………………………………………</t>
  </si>
  <si>
    <t>543012</t>
  </si>
  <si>
    <t>8-9</t>
  </si>
  <si>
    <t>5、</t>
  </si>
  <si>
    <t>公共代编（经济建设股）………………………………………………………</t>
  </si>
  <si>
    <t>10</t>
  </si>
  <si>
    <t>6、</t>
  </si>
  <si>
    <t>公共代编（社保股）……………………………………………………………</t>
  </si>
  <si>
    <t>11</t>
  </si>
  <si>
    <t>汕尾市城区2022年公共代编预算支出计划表</t>
  </si>
  <si>
    <t>单位名称:汇总</t>
  </si>
  <si>
    <t>单位:万元</t>
  </si>
  <si>
    <t>支出功能分类科目</t>
  </si>
  <si>
    <t>项目支出
金额</t>
  </si>
  <si>
    <t>项目简介</t>
  </si>
  <si>
    <t>科目编码</t>
  </si>
  <si>
    <t>科目名称（单位/科目/项目）</t>
  </si>
  <si>
    <t>类</t>
  </si>
  <si>
    <t>款</t>
  </si>
  <si>
    <t>项</t>
  </si>
  <si>
    <t>汇总</t>
  </si>
  <si>
    <t>单位名称:公共代编（预算股）</t>
  </si>
  <si>
    <t>公共代编（预算股）</t>
  </si>
  <si>
    <t>201</t>
  </si>
  <si>
    <t>一般公共服务支出</t>
  </si>
  <si>
    <t>07</t>
  </si>
  <si>
    <t>一般公共服务支出--税收事务</t>
  </si>
  <si>
    <t>99</t>
  </si>
  <si>
    <t>一般公共服务支出--税收事务--其他税收事务支出</t>
  </si>
  <si>
    <t>税务系统保障经费</t>
  </si>
  <si>
    <t>税务系统保障经费3225.3万元。</t>
  </si>
  <si>
    <t>税务系统补充经费</t>
  </si>
  <si>
    <t>税务系统补充经费1574.7万元。</t>
  </si>
  <si>
    <t>一般公共服务支出--其他一般公共服务支出</t>
  </si>
  <si>
    <t>一般公共服务支出--其他一般公共服务支出--其他一般公共服务支出</t>
  </si>
  <si>
    <t>重点项目申报前期经费</t>
  </si>
  <si>
    <t>重点项目申报前期经费300万元。</t>
  </si>
  <si>
    <t>春节期间各项支出</t>
  </si>
  <si>
    <t>春节期间各项支出。</t>
  </si>
  <si>
    <t>双拥经费</t>
  </si>
  <si>
    <t>双拥经费400万元。</t>
  </si>
  <si>
    <t>绩效及工资晋升经费</t>
  </si>
  <si>
    <t>人员工资晋升及绩效奖金等人员性支出</t>
  </si>
  <si>
    <t>204</t>
  </si>
  <si>
    <t>公共安全支出</t>
  </si>
  <si>
    <t>02</t>
  </si>
  <si>
    <t>公共安全支出--公安</t>
  </si>
  <si>
    <t>公共安全支出--公安--其他公安支出</t>
  </si>
  <si>
    <t>全区禁毒专项经费</t>
  </si>
  <si>
    <t>全区禁毒专项经费1200万元（包含区禁毒大队30名聘员工资164.8万元）。</t>
  </si>
  <si>
    <t>全区毒品举报奖励经费</t>
  </si>
  <si>
    <t>全区毒品举报奖励经费300万元</t>
  </si>
  <si>
    <t>公安系统经费</t>
  </si>
  <si>
    <t>公安系统经费(包含公安系统专项、违法犯罪嫌疑人体检费、66名公安辅警工资362.55万元、红草派出所建设项目费用700万元、警用摩托车200万元、财力性补助831.5万元)。</t>
  </si>
  <si>
    <t>206</t>
  </si>
  <si>
    <t>科学技术支出</t>
  </si>
  <si>
    <t>01</t>
  </si>
  <si>
    <t>科学技术支出--科学技术管理事务</t>
  </si>
  <si>
    <t>科学技术支出--科学技术管理事务--其他科学技术管理事务支出</t>
  </si>
  <si>
    <t>全区科技创新及数字政府</t>
  </si>
  <si>
    <t>全区科技创新及数字政府建设（包括“粤系列”、“善美系列”、“民情地图”、“政务服务一体化”、“行政执法两平台系列”、安可替代等）。</t>
  </si>
  <si>
    <t>科学技术支出--其他科学技术支出</t>
  </si>
  <si>
    <t>科学技术支出--其他科学技术支出--其他科学技术支出</t>
  </si>
  <si>
    <t>优化营商环境</t>
  </si>
  <si>
    <t>优化营商环境（含促进经济发展、招商引资，招财引智，土地收储，融资，资金盘活,红色文化旅游发展，参加招商推介、宣传、洽谈活动经费，投资促进调研及项目库工作经费，引资考察与项目跟踪经费等）500万元。</t>
  </si>
  <si>
    <t>207</t>
  </si>
  <si>
    <t>文化旅游体育与传媒支出</t>
  </si>
  <si>
    <t>文化旅游体育与传媒支出--文化和旅游</t>
  </si>
  <si>
    <t>09</t>
  </si>
  <si>
    <t>文化旅游体育与传媒支出--文化和旅游--群众文化</t>
  </si>
  <si>
    <t>群众文化</t>
  </si>
  <si>
    <t>群众文化300万元（其中老年人体育协会12万元、诗书画协会12万元、关工委相关经费15万元、老促会烈士后裔助学金3.2万元、老促会经费15万元）。</t>
  </si>
  <si>
    <t>2070199-文化旅游体育与传媒支出--文化和旅游--其他文化和旅游支出</t>
  </si>
  <si>
    <t>“人才计划”专项经费</t>
  </si>
  <si>
    <t>“人才计划”专项经费400万元（其中全区公务员管理工作经费6万元、全区人才工作经费72万元）。</t>
  </si>
  <si>
    <t>文化旅游体育与传媒支出--其他文化旅游体育与传媒支出</t>
  </si>
  <si>
    <t>文化旅游体育与传媒支出--其他文化旅游体育与传媒支出--其他文化旅游体育与传媒支出</t>
  </si>
  <si>
    <t>创文创卫专项经费</t>
  </si>
  <si>
    <t>创建国家文明城市、巩固国家卫生城市专项经费（包含推进城乡移风易俗、最干净城市和最干净乡村等）。</t>
  </si>
  <si>
    <t>210</t>
  </si>
  <si>
    <t>卫生健康支出</t>
  </si>
  <si>
    <t>04</t>
  </si>
  <si>
    <t>卫生健康支出--公共卫生</t>
  </si>
  <si>
    <t>卫生健康支出--公共卫生--突发公共卫生事件应急处理</t>
  </si>
  <si>
    <t>疫情防控经费</t>
  </si>
  <si>
    <t>疫情防控经费6000万元（用于应急防控物资储备及开展疫情防控工作所需的防护、防治等专用物资采购，专用医疗设施采购，疫情防控人员的工资补贴，复工复产补助、受疫情影响中小微企业和个体工商户新增贷款贴息支出、助企纾困等）。</t>
  </si>
  <si>
    <t>213</t>
  </si>
  <si>
    <t>农林水支出</t>
  </si>
  <si>
    <t>农林水支出--其他农林水支出</t>
  </si>
  <si>
    <t>农林水支出--其他农林水支出--其他农林水支出</t>
  </si>
  <si>
    <t>突发事件应急经费</t>
  </si>
  <si>
    <t>突发事件应急经费2000万元（含防范化解重大风险攻坚战、防洪、防风、防火、维稳、处置就业风险支出、交通安全整治、两站两员经费、城乡居民丧葬费补助经费等突发事件）。</t>
  </si>
  <si>
    <t>打击走私等基层综合治理经费</t>
  </si>
  <si>
    <t>全区基层综合治理奖励经费1100万元（包含举报扫黑除恶、打击走私、消防安全隐患、安全生产隐患、偷渡等奖励，国家反诈宣传奖励）。</t>
  </si>
  <si>
    <t>创建国家生态文明、园林、森林城市专项经费</t>
  </si>
  <si>
    <t>创建国家生态文明、园林、森林城市专项经费：包含一村（社区）一主题公园项目1400万元（根据中央、国务院关于《乡村振兴战略规划（2018-2022年）》，区出台了《汕尾市城区“一村（一社区）主题公园”建设实施方案》（汕市区府办传〔2018〕79号），一村一主题公园至现约有1400万元未到支付期限。）、植物专类园、绿化景观、城乡公园、森林防火、河长制资金、污染治理、水源地保护等。</t>
  </si>
  <si>
    <t>生活垃圾分类专项经费</t>
  </si>
  <si>
    <t>224</t>
  </si>
  <si>
    <t>灾害防治及应急管理支出</t>
  </si>
  <si>
    <t>06</t>
  </si>
  <si>
    <t>灾害防治及应急管理支出--自然灾害防治</t>
  </si>
  <si>
    <t>灾害防治及应急管理支出--自然灾害防治--其他自然灾害防治支出</t>
  </si>
  <si>
    <t>全国自然灾害综合风险普查</t>
  </si>
  <si>
    <t>全国自然灾害综合风险普查600万元</t>
  </si>
  <si>
    <t>227</t>
  </si>
  <si>
    <t>预备费</t>
  </si>
  <si>
    <t>预备费3200万元</t>
  </si>
  <si>
    <t>229</t>
  </si>
  <si>
    <t>其他支出</t>
  </si>
  <si>
    <t>其他支出--年初预留</t>
  </si>
  <si>
    <t>其他支出--年初预留--年初预留</t>
  </si>
  <si>
    <t>预算机动费</t>
  </si>
  <si>
    <t>预算机动费共安排4000万元（其中汕尾市渔歌保护办法起草服务采购项目6万元、政务中心办证大厅服务群众运营经费302万元、党务党建工作活动经费20万元、协助社会保险扩面征缴宣传工作经费10万元、大案要案查处经费100万元、规范化建设费用450万元、2022年两新组织党建区级补助资金8.76万元、区党群服务中心运行管理经费30万元、已故企业离休干部配偶补助经费15万元、统一战线工作经费10万元、“三区”教师培训项目400万元、广东省中长期青年发展规划试点实施工作项目8万元、骗保稽查经费10万元、汕尾日报专版经费35万元、学生定制公交接送车51.2万元、综治综合经费10万元、机构改革经费8万元、统计调查经费40万元）。</t>
  </si>
  <si>
    <t>单位名称:公共代编（农业股）</t>
  </si>
  <si>
    <t>公共代编（农业股）</t>
  </si>
  <si>
    <t>05</t>
  </si>
  <si>
    <t>农林水支出--扶贫</t>
  </si>
  <si>
    <t>农林水支出--扶贫--农村基础设施建设</t>
  </si>
  <si>
    <t>乡村振兴战略资金</t>
  </si>
  <si>
    <t>2022年度全区乡村振兴战略资金</t>
  </si>
  <si>
    <t>单位名称:公共代编（行政文教股）</t>
  </si>
  <si>
    <t>205</t>
  </si>
  <si>
    <t>教育支出</t>
  </si>
  <si>
    <t>教育支出--普通教育</t>
  </si>
  <si>
    <t>教育支出--普通教育--学前教育</t>
  </si>
  <si>
    <t>全区幼儿园购买服务性岗位</t>
  </si>
  <si>
    <t>根据区政府常务会议纪要（第五十七期）、区八届五十二次常务会议和区政府常务会议第104次决定（第113期）内容，全区幼儿园购买服务性岗位101人（第一次50人，第二次51人），每人5万元年包干</t>
  </si>
  <si>
    <t>教育支出--普通教育--其他普通教育支出</t>
  </si>
  <si>
    <t>教育发展经费</t>
  </si>
  <si>
    <t>教育发展经费（含民办教育发展专项59万）、全市法治教育进校园现场22万、开展全区基础教育家校合作项目138万、2022年汕尾市中学生运动会45万</t>
  </si>
  <si>
    <t>区教育局城区各中小学幼儿园保安员工资</t>
  </si>
  <si>
    <t>根据区政府常务会议纪要第114期会议精神，需保障全区各中小学幼儿园专业保安员110人工资经费，按3500元/月计算，2022年度共需462万元。</t>
  </si>
  <si>
    <t>党报党刊征订经费</t>
  </si>
  <si>
    <t>农林水支出--农村综合改革</t>
  </si>
  <si>
    <t>农林水支出--农村综合改革--对村民委员会和村党支部的补助</t>
  </si>
  <si>
    <t>正常离任村干部生活补贴</t>
  </si>
  <si>
    <t>2021年和2022年正常离任村干部生活补助经费区级补助资金</t>
  </si>
  <si>
    <t>单位名称:公共代编（外经股）</t>
  </si>
  <si>
    <t>偿债准备金</t>
  </si>
  <si>
    <t>厦深铁路还本付息：2021年1100万元（2021年未支付本金834万元、利息286万元）</t>
  </si>
  <si>
    <t>217</t>
  </si>
  <si>
    <t>金融支出</t>
  </si>
  <si>
    <t>金融支出--其他金融支出</t>
  </si>
  <si>
    <t>金融支出--其他金融支出--其他金融支出</t>
  </si>
  <si>
    <t>支持中小微企业融资专项资金及小微企业信用保证基金</t>
  </si>
  <si>
    <t>2021年1600万元（2021年未支付支持中小微企业融资专项资金600万元及小微企业信用保证基金1000万元，共1600万元）</t>
  </si>
  <si>
    <t>231</t>
  </si>
  <si>
    <t>债务还本支出</t>
  </si>
  <si>
    <t>03</t>
  </si>
  <si>
    <t>债务还本支出--地方政府一般债务还本支出</t>
  </si>
  <si>
    <t>债务还本支出--地方政府一般债务还本支出--地方政府一般债务还本支出</t>
  </si>
  <si>
    <t>偿还地方政府一般债券本金</t>
  </si>
  <si>
    <t>2022年偿还本金2400万元</t>
  </si>
  <si>
    <t>232</t>
  </si>
  <si>
    <t>债务付息支出</t>
  </si>
  <si>
    <t>债务付息支出--地方政府一般债务付息支出</t>
  </si>
  <si>
    <t>债务付息支出--地方政府一般债务付息支出--地方政府一般债券付息支出</t>
  </si>
  <si>
    <t>偿还地方政府一般债券利息</t>
  </si>
  <si>
    <t>2021年偿还利息1320万元（2021年未支付一般债券付息1320万元）；2022年偿还利息1254万元（2022年需偿还一般债券付息1100万元、偿还2022年预下达一般债券付息154万元）</t>
  </si>
  <si>
    <t>233</t>
  </si>
  <si>
    <t>债务发行费用支出</t>
  </si>
  <si>
    <t>债务发行费用支出--地方政府一般债务发行费用支出</t>
  </si>
  <si>
    <t>偿还地方政府一般债券发行费</t>
  </si>
  <si>
    <t>偿还2021年地方政府一般债券发行费13.288万元、偿还2022年预下达地方政府一般债券发行费6.16万元</t>
  </si>
  <si>
    <t>单位名称:公共代编（经济建设股）</t>
  </si>
  <si>
    <t>项目支出金额</t>
  </si>
  <si>
    <t>公共代编（经济建设股）</t>
  </si>
  <si>
    <t>212</t>
  </si>
  <si>
    <t>城乡社区支出</t>
  </si>
  <si>
    <t>城乡社区支出--城乡社区公共设施</t>
  </si>
  <si>
    <t>城乡社区支出--城乡社区公共设施--其他城乡社区公共设施支出</t>
  </si>
  <si>
    <t>环境整治专项经费</t>
  </si>
  <si>
    <t>环境整治经费，包含全区拆迁经费</t>
  </si>
  <si>
    <t>单位名称:公共代编（社保股）</t>
  </si>
  <si>
    <t>208</t>
  </si>
  <si>
    <t>社会保障和就业支出</t>
  </si>
  <si>
    <t>社会保障和就业支出--人力资源和社会保障管理事务</t>
  </si>
  <si>
    <t>社会保障和就业支出--人力资源和社会保障管理事务--社会保险经办机构</t>
  </si>
  <si>
    <t>社会保险征缴经费</t>
  </si>
  <si>
    <t>社会保险征缴经费（社保局）</t>
  </si>
  <si>
    <t>社会保障和就业支出--行政事业单位养老支出</t>
  </si>
  <si>
    <t>社会保障和就业支出--行政事业单位养老支出--行政单位离退休</t>
  </si>
  <si>
    <t>一次性退休费</t>
  </si>
  <si>
    <t>社会保障和就业支出--行政事业单位养老支出--事业单位离退休</t>
  </si>
  <si>
    <t>08</t>
  </si>
  <si>
    <t>社会保障和就业支出--抚恤</t>
  </si>
  <si>
    <t>社会保障和就业支出--抚恤--死亡抚恤</t>
  </si>
  <si>
    <t>死亡抚恤</t>
  </si>
  <si>
    <t>行政单位死亡人数约20人，抚恤金每人18万元计算360万元；事业单位（含教育系统）约23人，抚恤金每人6万计算140万元。</t>
  </si>
  <si>
    <t>卫生健康支出--行政事业单位医疗</t>
  </si>
  <si>
    <t>卫生健康支出--行政事业单位医疗--行政单位医疗</t>
  </si>
  <si>
    <t>行政事业单位医疗</t>
  </si>
  <si>
    <t>预计行政事业单位退休约120人，人均1万元计算参加医疗保险费120万元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</si>
</sst>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1"/>
      <name val="SimSun"/>
      <family val="0"/>
    </font>
    <font>
      <sz val="10"/>
      <name val="SimSun"/>
      <family val="0"/>
    </font>
    <font>
      <b/>
      <sz val="10"/>
      <name val="SimSun"/>
      <family val="0"/>
    </font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华文细黑"/>
      <family val="0"/>
    </font>
    <font>
      <sz val="18"/>
      <name val="华文细黑"/>
      <family val="0"/>
    </font>
    <font>
      <b/>
      <sz val="20"/>
      <name val="方正小标宋_GBK"/>
      <family val="4"/>
    </font>
    <font>
      <b/>
      <sz val="30"/>
      <name val="华文细黑"/>
      <family val="0"/>
    </font>
    <font>
      <b/>
      <sz val="12"/>
      <name val="宋体"/>
      <family val="0"/>
    </font>
    <font>
      <sz val="14"/>
      <name val="黑体"/>
      <family val="3"/>
    </font>
    <font>
      <sz val="26"/>
      <name val="方正小标宋_GBK"/>
      <family val="4"/>
    </font>
    <font>
      <sz val="16"/>
      <name val="黑体"/>
      <family val="3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20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3" fillId="0" borderId="4" applyNumberFormat="0" applyFill="0" applyAlignment="0" applyProtection="0"/>
    <xf numFmtId="0" fontId="20" fillId="8" borderId="0" applyNumberFormat="0" applyBorder="0" applyAlignment="0" applyProtection="0"/>
    <xf numFmtId="0" fontId="25" fillId="0" borderId="5" applyNumberFormat="0" applyFill="0" applyAlignment="0" applyProtection="0"/>
    <xf numFmtId="0" fontId="20" fillId="9" borderId="0" applyNumberFormat="0" applyBorder="0" applyAlignment="0" applyProtection="0"/>
    <xf numFmtId="0" fontId="34" fillId="10" borderId="6" applyNumberFormat="0" applyAlignment="0" applyProtection="0"/>
    <xf numFmtId="0" fontId="26" fillId="10" borderId="1" applyNumberFormat="0" applyAlignment="0" applyProtection="0"/>
    <xf numFmtId="0" fontId="28" fillId="11" borderId="7" applyNumberFormat="0" applyAlignment="0" applyProtection="0"/>
    <xf numFmtId="0" fontId="17" fillId="3" borderId="0" applyNumberFormat="0" applyBorder="0" applyAlignment="0" applyProtection="0"/>
    <xf numFmtId="0" fontId="20" fillId="12" borderId="0" applyNumberFormat="0" applyBorder="0" applyAlignment="0" applyProtection="0"/>
    <xf numFmtId="0" fontId="30" fillId="0" borderId="8" applyNumberFormat="0" applyFill="0" applyAlignment="0" applyProtection="0"/>
    <xf numFmtId="0" fontId="32" fillId="0" borderId="9" applyNumberFormat="0" applyFill="0" applyAlignment="0" applyProtection="0"/>
    <xf numFmtId="0" fontId="35" fillId="2" borderId="0" applyNumberFormat="0" applyBorder="0" applyAlignment="0" applyProtection="0"/>
    <xf numFmtId="0" fontId="24" fillId="13" borderId="0" applyNumberFormat="0" applyBorder="0" applyAlignment="0" applyProtection="0"/>
    <xf numFmtId="0" fontId="17" fillId="14" borderId="0" applyNumberFormat="0" applyBorder="0" applyAlignment="0" applyProtection="0"/>
    <xf numFmtId="0" fontId="2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20" borderId="0" applyNumberFormat="0" applyBorder="0" applyAlignment="0" applyProtection="0"/>
    <xf numFmtId="0" fontId="17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7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53">
    <xf numFmtId="0" fontId="0" fillId="0" borderId="0" xfId="0" applyAlignment="1">
      <alignment vertical="center"/>
    </xf>
    <xf numFmtId="0" fontId="1" fillId="0" borderId="0" xfId="66">
      <alignment/>
      <protection/>
    </xf>
    <xf numFmtId="0" fontId="2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right" vertical="center" wrapText="1"/>
    </xf>
    <xf numFmtId="0" fontId="4" fillId="25" borderId="10" xfId="0" applyFont="1" applyFill="1" applyBorder="1" applyAlignment="1">
      <alignment horizontal="center" vertical="center" wrapText="1"/>
    </xf>
    <xf numFmtId="49" fontId="4" fillId="26" borderId="10" xfId="0" applyNumberFormat="1" applyFont="1" applyFill="1" applyBorder="1" applyAlignment="1">
      <alignment vertical="center" wrapText="1"/>
    </xf>
    <xf numFmtId="0" fontId="5" fillId="26" borderId="10" xfId="0" applyFont="1" applyFill="1" applyBorder="1" applyAlignment="1">
      <alignment vertical="center" wrapText="1"/>
    </xf>
    <xf numFmtId="4" fontId="4" fillId="26" borderId="10" xfId="0" applyNumberFormat="1" applyFont="1" applyFill="1" applyBorder="1" applyAlignment="1">
      <alignment horizontal="right" vertical="center" wrapText="1"/>
    </xf>
    <xf numFmtId="0" fontId="4" fillId="27" borderId="10" xfId="0" applyFont="1" applyFill="1" applyBorder="1" applyAlignment="1">
      <alignment horizontal="left" vertical="center" wrapText="1"/>
    </xf>
    <xf numFmtId="49" fontId="3" fillId="26" borderId="10" xfId="0" applyNumberFormat="1" applyFont="1" applyFill="1" applyBorder="1" applyAlignment="1">
      <alignment vertical="center" wrapText="1"/>
    </xf>
    <xf numFmtId="0" fontId="4" fillId="26" borderId="10" xfId="0" applyFont="1" applyFill="1" applyBorder="1" applyAlignment="1">
      <alignment vertical="center" wrapText="1"/>
    </xf>
    <xf numFmtId="4" fontId="4" fillId="27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1" fillId="0" borderId="0" xfId="66" applyNumberFormat="1">
      <alignment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4" fillId="27" borderId="10" xfId="0" applyNumberFormat="1" applyFont="1" applyFill="1" applyBorder="1" applyAlignment="1">
      <alignment vertical="center" wrapText="1"/>
    </xf>
    <xf numFmtId="49" fontId="4" fillId="27" borderId="10" xfId="0" applyNumberFormat="1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0" fontId="1" fillId="0" borderId="0" xfId="66" applyFont="1">
      <alignment/>
      <protection/>
    </xf>
    <xf numFmtId="0" fontId="7" fillId="24" borderId="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vertical="center" wrapText="1"/>
    </xf>
    <xf numFmtId="0" fontId="3" fillId="27" borderId="10" xfId="0" applyFont="1" applyFill="1" applyBorder="1" applyAlignment="1">
      <alignment horizontal="left" vertical="center" wrapText="1"/>
    </xf>
    <xf numFmtId="4" fontId="3" fillId="27" borderId="10" xfId="0" applyNumberFormat="1" applyFont="1" applyFill="1" applyBorder="1" applyAlignment="1">
      <alignment horizontal="right" vertical="center" wrapText="1"/>
    </xf>
    <xf numFmtId="0" fontId="8" fillId="0" borderId="0" xfId="65" applyFont="1" applyAlignment="1">
      <alignment vertical="center"/>
      <protection/>
    </xf>
    <xf numFmtId="0" fontId="9" fillId="0" borderId="0" xfId="65" applyFont="1">
      <alignment/>
      <protection/>
    </xf>
    <xf numFmtId="49" fontId="10" fillId="0" borderId="0" xfId="65" applyNumberFormat="1" applyFont="1" applyAlignment="1">
      <alignment horizontal="center"/>
      <protection/>
    </xf>
    <xf numFmtId="49" fontId="9" fillId="0" borderId="0" xfId="65" applyNumberFormat="1" applyFont="1">
      <alignment/>
      <protection/>
    </xf>
    <xf numFmtId="0" fontId="11" fillId="0" borderId="0" xfId="65" applyFont="1" applyAlignment="1">
      <alignment horizontal="center" vertical="top"/>
      <protection/>
    </xf>
    <xf numFmtId="0" fontId="12" fillId="0" borderId="0" xfId="65" applyFont="1" applyAlignment="1">
      <alignment horizontal="center" vertical="top"/>
      <protection/>
    </xf>
    <xf numFmtId="0" fontId="13" fillId="0" borderId="0" xfId="65" applyFont="1" applyAlignment="1">
      <alignment horizontal="distributed" vertical="center"/>
      <protection/>
    </xf>
    <xf numFmtId="0" fontId="0" fillId="0" borderId="0" xfId="65" applyFont="1" applyAlignment="1">
      <alignment horizontal="center" vertical="center"/>
      <protection/>
    </xf>
    <xf numFmtId="0" fontId="0" fillId="0" borderId="0" xfId="65" applyFont="1" applyAlignment="1">
      <alignment vertical="center"/>
      <protection/>
    </xf>
    <xf numFmtId="0" fontId="0" fillId="0" borderId="0" xfId="65" applyFont="1" applyAlignment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49" fontId="0" fillId="0" borderId="0" xfId="65" applyNumberFormat="1" applyFont="1" applyAlignment="1">
      <alignment vertical="center"/>
      <protection/>
    </xf>
    <xf numFmtId="49" fontId="0" fillId="0" borderId="0" xfId="65" applyNumberFormat="1" applyFont="1" applyAlignment="1">
      <alignment horizontal="center" vertical="center"/>
      <protection/>
    </xf>
    <xf numFmtId="0" fontId="0" fillId="0" borderId="0" xfId="64" applyFont="1">
      <alignment/>
      <protection/>
    </xf>
    <xf numFmtId="0" fontId="14" fillId="0" borderId="0" xfId="0" applyFont="1" applyFill="1" applyAlignment="1">
      <alignment horizontal="distributed"/>
    </xf>
    <xf numFmtId="0" fontId="14" fillId="0" borderId="0" xfId="64" applyFont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14" fillId="0" borderId="0" xfId="0" applyFont="1" applyFill="1" applyAlignment="1">
      <alignment horizontal="center"/>
    </xf>
    <xf numFmtId="0" fontId="15" fillId="0" borderId="0" xfId="64" applyFont="1" applyAlignment="1">
      <alignment horizontal="center" vertical="center" wrapText="1"/>
      <protection/>
    </xf>
    <xf numFmtId="0" fontId="16" fillId="0" borderId="0" xfId="64" applyFont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汕尾市城区2017年部门预算支出计划明细表(20170317)" xfId="65"/>
    <cellStyle name="常规_9EC49A4E137540EF9D1CCC61E600BC0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446;&#36132;&#34913;\01%202016-2021&#24180;&#39044;&#20915;&#31639;&#23450;&#31295;\2021&#24180;&#37096;&#38376;&#39044;&#31639;&#23450;&#31295;\Documents%20and%20Settings\Administrator\My%20Documents\2017&#24180;&#34920;&#26684;&#12289;&#25991;&#26723;\2017&#24180;&#37096;&#38376;&#39044;&#31639;\&#23450;&#31295;20170316\&#27733;&#23614;&#24066;&#22478;&#21306;2017&#24180;&#37096;&#38376;&#39044;&#31639;&#25903;&#20986;&#35745;&#21010;&#26126;&#32454;&#34920;(2017031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11"/>
      <sheetName val="Define"/>
      <sheetName val="(汇总)"/>
      <sheetName val="单位明细"/>
      <sheetName val="封面"/>
      <sheetName val="说明"/>
      <sheetName val="目录"/>
      <sheetName val="汕尾市城区2017年部门预算收支汇总表"/>
      <sheetName val="部门预算一般公共预算支出财政拨款计划明细汇总表"/>
      <sheetName val="001党委办2"/>
      <sheetName val="001党委办"/>
      <sheetName val="002人大办2"/>
      <sheetName val="002人大办"/>
      <sheetName val="003政府办2"/>
      <sheetName val="003政府办"/>
      <sheetName val="004政协办2"/>
      <sheetName val="004政协办"/>
      <sheetName val="005纪委办2"/>
      <sheetName val="005纪委办"/>
      <sheetName val="006组织部2"/>
      <sheetName val="006组织部"/>
      <sheetName val="007宣传部2"/>
      <sheetName val="007宣传部"/>
      <sheetName val="008统战部2"/>
      <sheetName val="008统战部"/>
      <sheetName val="009政法委2"/>
      <sheetName val="009政法委"/>
      <sheetName val="010检察院2"/>
      <sheetName val="010检察院"/>
      <sheetName val="011法院2"/>
      <sheetName val="011法院"/>
      <sheetName val="012司法局2"/>
      <sheetName val="012司法局"/>
      <sheetName val="013财政局2"/>
      <sheetName val="013财政局"/>
      <sheetName val="014审计局2"/>
      <sheetName val="014审计局"/>
      <sheetName val="015直属工委2"/>
      <sheetName val="015直属工委"/>
      <sheetName val="016党校2"/>
      <sheetName val="016党校"/>
      <sheetName val="017科技文体局2"/>
      <sheetName val="017科技文体局"/>
      <sheetName val="018事务科2"/>
      <sheetName val="018事务科"/>
      <sheetName val="019统计局2"/>
      <sheetName val="019统计局"/>
      <sheetName val="020发展和改革局2"/>
      <sheetName val="020发展和改革局"/>
      <sheetName val="021总工会2"/>
      <sheetName val="021总工会"/>
      <sheetName val="022编办2"/>
      <sheetName val="022编办"/>
      <sheetName val="023住房和城乡建设局2"/>
      <sheetName val="023住房和城乡建设局"/>
      <sheetName val="024信访局2"/>
      <sheetName val="024信访局"/>
      <sheetName val="025海防和打私办2"/>
      <sheetName val="025海防和打私办"/>
      <sheetName val="026老干局2"/>
      <sheetName val="026老干局"/>
      <sheetName val="027共青团2"/>
      <sheetName val="027共青团"/>
      <sheetName val="028妇联2"/>
      <sheetName val="028妇联"/>
      <sheetName val="029侨联2"/>
      <sheetName val="029侨联"/>
      <sheetName val="030广播电视台2"/>
      <sheetName val="030广播电视台"/>
      <sheetName val="031工商局2"/>
      <sheetName val="031工商局"/>
      <sheetName val="032交通局2"/>
      <sheetName val="032交通局"/>
      <sheetName val="033凤山街道办事处2"/>
      <sheetName val="033凤山街道办事处"/>
      <sheetName val="034香洲街道办事处2"/>
      <sheetName val="034香洲街道办事处"/>
      <sheetName val="035新港街道办事处2"/>
      <sheetName val="035新港街道办事处"/>
      <sheetName val="036东涌镇政府2"/>
      <sheetName val="036东涌镇政府"/>
      <sheetName val="037红草镇政府2"/>
      <sheetName val="037红草镇政府"/>
      <sheetName val="038马宫镇政府2"/>
      <sheetName val="038马宫镇政府"/>
      <sheetName val="039捷胜镇政府2"/>
      <sheetName val="039捷胜镇政府"/>
      <sheetName val="040凤山财政所2"/>
      <sheetName val="040凤山财政所"/>
      <sheetName val="041香洲财政所2"/>
      <sheetName val="041香洲财政所"/>
      <sheetName val="042新港财政所2"/>
      <sheetName val="042新港财政所"/>
      <sheetName val="043东涌财政所2"/>
      <sheetName val="043东涌财政所"/>
      <sheetName val="044红草财政所2"/>
      <sheetName val="044红草财政所"/>
      <sheetName val="045马宫财政所2"/>
      <sheetName val="045马宫财政所"/>
      <sheetName val="046捷胜财政所2"/>
      <sheetName val="046捷胜财政所"/>
      <sheetName val="047教育局2"/>
      <sheetName val="047教育局"/>
      <sheetName val="048新城中学2"/>
      <sheetName val="048新城中学"/>
      <sheetName val="049田家炳中学2"/>
      <sheetName val="049田家炳中学"/>
      <sheetName val="050凤翔逸挥基金学校2"/>
      <sheetName val="050凤翔逸挥基金学校"/>
      <sheetName val="051红草逸挥基金中学2"/>
      <sheetName val="051红草逸挥基金中学"/>
      <sheetName val="052凤山中心小学2"/>
      <sheetName val="052凤山中心小学"/>
      <sheetName val="053香洲中心小学2"/>
      <sheetName val="053香洲中心小学"/>
      <sheetName val="054新港中心小学2"/>
      <sheetName val="054新港中心小学"/>
      <sheetName val="055捷胜中心小学2"/>
      <sheetName val="055捷胜中心小学"/>
      <sheetName val="056东涌中心小学2"/>
      <sheetName val="056东涌中心小学"/>
      <sheetName val="057红草中心小学2"/>
      <sheetName val="057红草中心小学"/>
      <sheetName val="058马宫中心小学2"/>
      <sheetName val="058马宫中心小学"/>
      <sheetName val="059汕尾中学2"/>
      <sheetName val="059汕尾中学"/>
      <sheetName val="060田家炳中学香洲学校2"/>
      <sheetName val="060田家炳中学香洲学校"/>
      <sheetName val="061凤山初级中学2"/>
      <sheetName val="061凤山初级中学"/>
      <sheetName val="062香洲初级中学 2"/>
      <sheetName val="062香洲初级中学 "/>
      <sheetName val="063捷胜中学2"/>
      <sheetName val="063捷胜中学"/>
      <sheetName val="064捷胜文昌中学2"/>
      <sheetName val="064捷胜文昌中学"/>
      <sheetName val="065东涌中学2"/>
      <sheetName val="065东涌中学"/>
      <sheetName val="066石洲中学2"/>
      <sheetName val="066石洲中学"/>
      <sheetName val="067红草中等职业技术学校2"/>
      <sheetName val="067红草中等职业技术学校"/>
      <sheetName val="068红草第二中学2"/>
      <sheetName val="068红草第二中学"/>
      <sheetName val="069马宫中学2"/>
      <sheetName val="069马宫中学"/>
      <sheetName val="070职业技术学院2"/>
      <sheetName val="070职业技术学院"/>
      <sheetName val="071香洲街道逸夫初级中学2"/>
      <sheetName val="071香洲街道逸夫初级中学"/>
      <sheetName val="072机关幼儿园2"/>
      <sheetName val="072机关幼儿园"/>
      <sheetName val="073各镇文化站2"/>
      <sheetName val="073各镇文化站"/>
      <sheetName val="074各镇广播站2"/>
      <sheetName val="074各镇广播站"/>
      <sheetName val="075农业局2"/>
      <sheetName val="075农业局"/>
      <sheetName val="076农机安全监理站2"/>
      <sheetName val="076农机安全监理站"/>
      <sheetName val="077地产公司2"/>
      <sheetName val="077地产公司"/>
      <sheetName val="078土地资源开发中心2"/>
      <sheetName val="078土地资源开发中心"/>
      <sheetName val="079林业局2"/>
      <sheetName val="079林业局"/>
      <sheetName val="080海洋与渔业局2"/>
      <sheetName val="080海洋与渔业局"/>
      <sheetName val="081渔政大队2"/>
      <sheetName val="081渔政大队"/>
      <sheetName val="082水利局2"/>
      <sheetName val="082水利局"/>
      <sheetName val="083汕尾水利所2"/>
      <sheetName val="083汕尾水利所"/>
      <sheetName val="084沙舌管理处2"/>
      <sheetName val="084沙舌管理处"/>
      <sheetName val="085东涌宝楼水库2"/>
      <sheetName val="085东涌宝楼水库"/>
      <sheetName val="086东涌水利所2"/>
      <sheetName val="086东涌水利所"/>
      <sheetName val="087红草水利所2"/>
      <sheetName val="087红草水利所"/>
      <sheetName val="088马宫水利所2"/>
      <sheetName val="088马宫水利所"/>
      <sheetName val="089捷胜水利所2"/>
      <sheetName val="089捷胜水利所"/>
      <sheetName val="090畜牧局2"/>
      <sheetName val="090畜牧局"/>
      <sheetName val="091渔试办2"/>
      <sheetName val="091渔试办"/>
      <sheetName val="092老建办2"/>
      <sheetName val="092老建办"/>
      <sheetName val="093政务服务管理中心2"/>
      <sheetName val="093政务服务管理中心"/>
      <sheetName val="094各镇农业站2"/>
      <sheetName val="094各镇农业站"/>
      <sheetName val="095各镇经管站2"/>
      <sheetName val="095各镇经管站"/>
      <sheetName val="096各镇农机站2"/>
      <sheetName val="096各镇农机站"/>
      <sheetName val="097各镇水产站2"/>
      <sheetName val="097各镇水产站"/>
      <sheetName val="098各镇林业站2"/>
      <sheetName val="098各镇林业站"/>
      <sheetName val="099各镇畜牧站2"/>
      <sheetName val="099各镇畜牧站"/>
      <sheetName val="100粮食局2"/>
      <sheetName val="100粮食局"/>
      <sheetName val="101供销社2"/>
      <sheetName val="101供销社"/>
      <sheetName val="102经济和信息化局2"/>
      <sheetName val="102经济和信息化局"/>
      <sheetName val="103安监局2"/>
      <sheetName val="103安监局"/>
      <sheetName val="104各镇安监站2"/>
      <sheetName val="104各镇安监站"/>
      <sheetName val="105旅游局2"/>
      <sheetName val="105旅游局"/>
      <sheetName val="106凤山祖庙管理处2"/>
      <sheetName val="106凤山祖庙管理处"/>
      <sheetName val="107对外贸易经济合作局2"/>
      <sheetName val="107对外贸易经济合作局"/>
      <sheetName val="108外事侨务局2"/>
      <sheetName val="108外事侨务局"/>
      <sheetName val="109处置地方金融风险办公室2"/>
      <sheetName val="109处置地方金融风险办公室"/>
      <sheetName val="110慢性病防治站2"/>
      <sheetName val="110慢性病防治站"/>
      <sheetName val="111残联2"/>
      <sheetName val="111残联"/>
      <sheetName val="112人社局2"/>
      <sheetName val="112人社局"/>
      <sheetName val="113劳动就业服务管理中心2"/>
      <sheetName val="113劳动就业服务管理中心"/>
      <sheetName val="114民政局2"/>
      <sheetName val="114民政局"/>
      <sheetName val="115卫生和计划生育局2"/>
      <sheetName val="115卫生和计划生育局"/>
      <sheetName val="116东涌卫生院2"/>
      <sheetName val="116东涌卫生院"/>
      <sheetName val="117捷胜卫生院2"/>
      <sheetName val="117捷胜卫生院"/>
      <sheetName val="118新港街道社区卫生服务中心2"/>
      <sheetName val="118新港街道社区卫生服务中心"/>
      <sheetName val="119马宫街道社区卫生服务中心2"/>
      <sheetName val="119马宫街道社区卫生服务中心"/>
      <sheetName val="120红草卫生院2"/>
      <sheetName val="120红草卫生院"/>
      <sheetName val="121凤山街道社区卫生服务中心2"/>
      <sheetName val="121凤山街道社区卫生服务中心"/>
      <sheetName val="122香洲街道社区卫生服务中心2"/>
      <sheetName val="122香洲街道社区卫生服务中心"/>
      <sheetName val="123妇幼保健计划生育服务中心2"/>
      <sheetName val="123妇幼保健计划生育服务中心"/>
      <sheetName val="124食品药品监督管理局2"/>
      <sheetName val="124食品药品监督管理局"/>
      <sheetName val="125各镇劳保站2"/>
      <sheetName val="125各镇劳保站"/>
      <sheetName val="126各镇计生站2"/>
      <sheetName val="126各镇计生站"/>
      <sheetName val="127住房公积金中心2"/>
      <sheetName val="127住房公积金中心"/>
      <sheetName val="128环卫局2"/>
      <sheetName val="128环卫局"/>
      <sheetName val="129武装部2"/>
      <sheetName val="129武装部"/>
      <sheetName val="130消防大队2"/>
      <sheetName val="130消防大队"/>
      <sheetName val="封面 (2)"/>
      <sheetName val="目录 (2)"/>
      <sheetName val="汕尾市城区2017年公共预算支出汇总表"/>
      <sheetName val="预算股（代编）"/>
      <sheetName val="农业股（代编）"/>
      <sheetName val="综合股（代编）"/>
      <sheetName val="企业股（代编）"/>
      <sheetName val="社保股（代编）"/>
    </sheetNames>
    <sheetDataSet>
      <sheetData sheetId="3">
        <row r="1">
          <cell r="B1" t="str">
            <v>单位编码</v>
          </cell>
          <cell r="C1" t="str">
            <v>单位名称</v>
          </cell>
        </row>
        <row r="2">
          <cell r="B2" t="str">
            <v>101001</v>
          </cell>
          <cell r="C2" t="str">
            <v>汕尾市城区农业局</v>
          </cell>
        </row>
        <row r="3">
          <cell r="B3" t="str">
            <v>101002</v>
          </cell>
          <cell r="C3" t="str">
            <v>汕尾市城区农机安全监理站</v>
          </cell>
        </row>
        <row r="4">
          <cell r="B4" t="str">
            <v>102001</v>
          </cell>
          <cell r="C4" t="str">
            <v>汕尾市城区地产公司</v>
          </cell>
        </row>
        <row r="5">
          <cell r="B5" t="str">
            <v>103001</v>
          </cell>
          <cell r="C5" t="str">
            <v>汕尾市城区土地资源开发中心</v>
          </cell>
        </row>
        <row r="6">
          <cell r="B6" t="str">
            <v>104001</v>
          </cell>
          <cell r="C6" t="str">
            <v>汕尾市城区林业局</v>
          </cell>
        </row>
        <row r="7">
          <cell r="B7" t="str">
            <v>104002</v>
          </cell>
          <cell r="C7" t="str">
            <v>汕尾市城区森林分局城区派出所</v>
          </cell>
        </row>
        <row r="8">
          <cell r="B8" t="str">
            <v>105001</v>
          </cell>
          <cell r="C8" t="str">
            <v>汕尾市城区海洋与渔业局</v>
          </cell>
        </row>
        <row r="9">
          <cell r="B9" t="str">
            <v>105002</v>
          </cell>
          <cell r="C9" t="str">
            <v>广东省渔政总队汕尾城区大队</v>
          </cell>
        </row>
        <row r="10">
          <cell r="B10" t="str">
            <v>106001</v>
          </cell>
          <cell r="C10" t="str">
            <v>汕尾市城区水利局</v>
          </cell>
        </row>
        <row r="11">
          <cell r="B11" t="str">
            <v>106002</v>
          </cell>
          <cell r="C11" t="str">
            <v>汕尾市城区水利局汕尾水利管理所</v>
          </cell>
        </row>
        <row r="12">
          <cell r="B12" t="str">
            <v>106003</v>
          </cell>
          <cell r="C12" t="str">
            <v>汕尾市城区水利局沙舌管理处</v>
          </cell>
        </row>
        <row r="13">
          <cell r="B13" t="str">
            <v>106004</v>
          </cell>
          <cell r="C13" t="str">
            <v>汕尾市城区水利局宝楼水库管理所</v>
          </cell>
        </row>
        <row r="14">
          <cell r="B14" t="str">
            <v>106005</v>
          </cell>
          <cell r="C14" t="str">
            <v>汕尾市城区东涌镇水利管理所</v>
          </cell>
        </row>
        <row r="15">
          <cell r="B15" t="str">
            <v>106006</v>
          </cell>
          <cell r="C15" t="str">
            <v>汕尾市城区红草镇水利管理所</v>
          </cell>
        </row>
        <row r="16">
          <cell r="B16" t="str">
            <v>106007</v>
          </cell>
          <cell r="C16" t="str">
            <v>汕尾市城区马宫镇水利管理所</v>
          </cell>
        </row>
        <row r="17">
          <cell r="B17" t="str">
            <v>106008</v>
          </cell>
          <cell r="C17" t="str">
            <v>汕尾市城区捷胜镇水利管理所</v>
          </cell>
        </row>
        <row r="18">
          <cell r="B18" t="str">
            <v>107001</v>
          </cell>
          <cell r="C18" t="str">
            <v>汕尾市城区畜牧兽医局</v>
          </cell>
        </row>
        <row r="19">
          <cell r="B19" t="str">
            <v>107002</v>
          </cell>
          <cell r="C19" t="str">
            <v>汕尾市城区东涌镇畜牧兽医站</v>
          </cell>
        </row>
        <row r="20">
          <cell r="B20" t="str">
            <v>107003</v>
          </cell>
          <cell r="C20" t="str">
            <v>汕尾市城区红草镇畜牧兽医站</v>
          </cell>
        </row>
        <row r="21">
          <cell r="B21" t="str">
            <v>107005</v>
          </cell>
          <cell r="C21" t="str">
            <v>汕尾市城区捷胜镇畜牧兽医站</v>
          </cell>
        </row>
        <row r="22">
          <cell r="B22" t="str">
            <v>108001</v>
          </cell>
          <cell r="C22" t="str">
            <v>广东省汕尾市城区渔业经济体制综合改革试验区办公室</v>
          </cell>
        </row>
        <row r="23">
          <cell r="B23" t="str">
            <v>109001</v>
          </cell>
          <cell r="C23" t="str">
            <v>汕尾市城区革命老根据地建设委员会办公室</v>
          </cell>
        </row>
        <row r="24">
          <cell r="B24" t="str">
            <v>201001</v>
          </cell>
          <cell r="C24" t="str">
            <v>汕尾市城区粮食局</v>
          </cell>
        </row>
        <row r="25">
          <cell r="B25" t="str">
            <v>203001</v>
          </cell>
          <cell r="C25" t="str">
            <v>汕尾市城区交通局</v>
          </cell>
        </row>
        <row r="26">
          <cell r="B26" t="str">
            <v>204001</v>
          </cell>
          <cell r="C26" t="str">
            <v>汕尾市城区供销合作社联合社</v>
          </cell>
        </row>
        <row r="27">
          <cell r="B27" t="str">
            <v>205001</v>
          </cell>
          <cell r="C27" t="str">
            <v>汕尾市城区商业企业集团有限公司</v>
          </cell>
        </row>
        <row r="28">
          <cell r="B28" t="str">
            <v>301001</v>
          </cell>
          <cell r="C28" t="str">
            <v>汕尾市城区旅游局</v>
          </cell>
        </row>
        <row r="29">
          <cell r="B29" t="str">
            <v>302001</v>
          </cell>
          <cell r="C29" t="str">
            <v>汕尾市城区凤山祖庙旅游区管理处</v>
          </cell>
        </row>
        <row r="30">
          <cell r="B30" t="str">
            <v>402001</v>
          </cell>
          <cell r="C30" t="str">
            <v>汕尾市城区残疾人联合会</v>
          </cell>
        </row>
        <row r="31">
          <cell r="B31" t="str">
            <v>403001</v>
          </cell>
          <cell r="C31" t="str">
            <v>汕尾市城区民政局</v>
          </cell>
        </row>
        <row r="32">
          <cell r="B32" t="str">
            <v>404001</v>
          </cell>
          <cell r="C32" t="str">
            <v>汕尾市社会保险基金管理局市区分局</v>
          </cell>
        </row>
        <row r="33">
          <cell r="B33" t="str">
            <v>405001</v>
          </cell>
          <cell r="C33" t="str">
            <v>汕尾逸挥基金医院</v>
          </cell>
        </row>
        <row r="34">
          <cell r="B34" t="str">
            <v>406001</v>
          </cell>
          <cell r="C34" t="str">
            <v>汕尾市城区人力资源和社会保障局</v>
          </cell>
        </row>
        <row r="35">
          <cell r="B35" t="str">
            <v>407001</v>
          </cell>
          <cell r="C35" t="str">
            <v>汕尾市城区卫生和计划生育局</v>
          </cell>
        </row>
        <row r="36">
          <cell r="B36" t="str">
            <v>407004</v>
          </cell>
          <cell r="C36" t="str">
            <v>汕尾市城区东涌镇卫生院</v>
          </cell>
        </row>
        <row r="37">
          <cell r="B37" t="str">
            <v>407005</v>
          </cell>
          <cell r="C37" t="str">
            <v>汕尾市城区捷胜镇卫生院</v>
          </cell>
        </row>
        <row r="38">
          <cell r="B38" t="str">
            <v>407006</v>
          </cell>
          <cell r="C38" t="str">
            <v>汕尾市城区新港街道社区卫生服务中心</v>
          </cell>
        </row>
        <row r="39">
          <cell r="B39" t="str">
            <v>407007</v>
          </cell>
          <cell r="C39" t="str">
            <v>汕尾市城区马宫街道社区卫生服务中心</v>
          </cell>
        </row>
        <row r="40">
          <cell r="B40" t="str">
            <v>407008</v>
          </cell>
          <cell r="C40" t="str">
            <v>汕尾市城区红草中心卫生院</v>
          </cell>
        </row>
        <row r="41">
          <cell r="B41" t="str">
            <v>407009</v>
          </cell>
          <cell r="C41" t="str">
            <v>汕尾市城区凤山街道社区卫生服务中心</v>
          </cell>
        </row>
        <row r="42">
          <cell r="B42" t="str">
            <v>407010</v>
          </cell>
          <cell r="C42" t="str">
            <v>汕尾市城区香洲街道社区卫生服务中心</v>
          </cell>
        </row>
        <row r="43">
          <cell r="B43" t="str">
            <v>408001</v>
          </cell>
          <cell r="C43" t="str">
            <v>汕尾市城区食品药品监督管理局</v>
          </cell>
        </row>
        <row r="44">
          <cell r="B44" t="str">
            <v>409001</v>
          </cell>
          <cell r="C44" t="str">
            <v>汕尾市城区劳动就业服务管理中心</v>
          </cell>
        </row>
        <row r="45">
          <cell r="B45" t="str">
            <v>410001</v>
          </cell>
          <cell r="C45" t="str">
            <v>汕尾市城区机构编制委员会办公室</v>
          </cell>
        </row>
        <row r="46">
          <cell r="B46" t="str">
            <v>411001</v>
          </cell>
          <cell r="C46" t="str">
            <v>汕尾市城区城乡居民医疗保险管理中心</v>
          </cell>
        </row>
        <row r="47">
          <cell r="B47" t="str">
            <v>412001</v>
          </cell>
          <cell r="C47" t="str">
            <v>汕尾市城区慢性病防治站</v>
          </cell>
        </row>
        <row r="48">
          <cell r="B48" t="str">
            <v>413001</v>
          </cell>
          <cell r="C48" t="str">
            <v>汕尾市城区妇幼保健计划生育服务中心</v>
          </cell>
        </row>
        <row r="49">
          <cell r="B49" t="str">
            <v>501001</v>
          </cell>
          <cell r="C49" t="str">
            <v>汕尾市城区直属机关事务科</v>
          </cell>
        </row>
        <row r="50">
          <cell r="B50" t="str">
            <v>502001</v>
          </cell>
          <cell r="C50" t="str">
            <v>中共汕尾市城区委政法委员会</v>
          </cell>
        </row>
        <row r="51">
          <cell r="B51" t="str">
            <v>503001</v>
          </cell>
          <cell r="C51" t="str">
            <v>汕尾市城区人民检察院</v>
          </cell>
        </row>
        <row r="52">
          <cell r="B52" t="str">
            <v>504001</v>
          </cell>
          <cell r="C52" t="str">
            <v>汕尾市城区人民法院</v>
          </cell>
        </row>
        <row r="53">
          <cell r="B53" t="str">
            <v>505001</v>
          </cell>
          <cell r="C53" t="str">
            <v>汕尾市城区司法局</v>
          </cell>
        </row>
        <row r="54">
          <cell r="B54" t="str">
            <v>506001</v>
          </cell>
          <cell r="C54" t="str">
            <v>汕尾市城区财政局</v>
          </cell>
        </row>
        <row r="55">
          <cell r="B55" t="str">
            <v>507001</v>
          </cell>
          <cell r="C55" t="str">
            <v>中共汕尾市城区委党校</v>
          </cell>
        </row>
        <row r="56">
          <cell r="B56" t="str">
            <v>508001</v>
          </cell>
          <cell r="C56" t="str">
            <v>汕尾市城区科技文体局</v>
          </cell>
        </row>
        <row r="57">
          <cell r="B57" t="str">
            <v>510001</v>
          </cell>
          <cell r="C57" t="str">
            <v>汕尾市城区环境卫生管理局</v>
          </cell>
        </row>
        <row r="58">
          <cell r="B58" t="str">
            <v>511001</v>
          </cell>
          <cell r="C58" t="str">
            <v>汕尾市城区统计局</v>
          </cell>
        </row>
        <row r="59">
          <cell r="B59" t="str">
            <v>512001</v>
          </cell>
          <cell r="C59" t="str">
            <v>汕尾市城区发展和改革局</v>
          </cell>
        </row>
        <row r="60">
          <cell r="B60" t="str">
            <v>513001</v>
          </cell>
          <cell r="C60" t="str">
            <v>汕尾市城区总工会</v>
          </cell>
        </row>
        <row r="61">
          <cell r="B61" t="str">
            <v>514001</v>
          </cell>
          <cell r="C61" t="str">
            <v>汕尾市城区审计局</v>
          </cell>
        </row>
        <row r="62">
          <cell r="B62" t="str">
            <v>515001</v>
          </cell>
          <cell r="C62" t="str">
            <v>汕尾市城区经济和信息化局</v>
          </cell>
        </row>
        <row r="63">
          <cell r="B63" t="str">
            <v>515002</v>
          </cell>
          <cell r="C63" t="str">
            <v>汕尾市城区二轻集体企业联社</v>
          </cell>
        </row>
        <row r="64">
          <cell r="B64" t="str">
            <v>516001</v>
          </cell>
          <cell r="C64" t="str">
            <v>汕尾市城区住房和城乡建设局</v>
          </cell>
        </row>
        <row r="65">
          <cell r="B65" t="str">
            <v>516002</v>
          </cell>
          <cell r="C65" t="str">
            <v>汕尾市城区房地产交易管理所</v>
          </cell>
        </row>
        <row r="66">
          <cell r="B66" t="str">
            <v>517001</v>
          </cell>
          <cell r="C66" t="str">
            <v>汕尾市城区对外经济贸易合作局</v>
          </cell>
        </row>
        <row r="67">
          <cell r="B67" t="str">
            <v>518001</v>
          </cell>
          <cell r="C67" t="str">
            <v>汕尾市城区人民政府海防与打击走私办公室</v>
          </cell>
        </row>
        <row r="68">
          <cell r="B68" t="str">
            <v>519001</v>
          </cell>
          <cell r="C68" t="str">
            <v>汕尾市城区处置地方金融风险办公室</v>
          </cell>
        </row>
        <row r="69">
          <cell r="B69" t="str">
            <v>520001</v>
          </cell>
          <cell r="C69" t="str">
            <v>汕尾市城区安全生产监督管理局</v>
          </cell>
        </row>
        <row r="70">
          <cell r="B70" t="str">
            <v>521001</v>
          </cell>
          <cell r="C70" t="str">
            <v>汕尾市城区教育局</v>
          </cell>
        </row>
        <row r="71">
          <cell r="B71" t="str">
            <v>521003</v>
          </cell>
          <cell r="C71" t="str">
            <v>汕尾市城区新城中学</v>
          </cell>
        </row>
        <row r="72">
          <cell r="B72" t="str">
            <v>521004</v>
          </cell>
          <cell r="C72" t="str">
            <v>汕尾市城区田家炳中学</v>
          </cell>
        </row>
        <row r="73">
          <cell r="B73" t="str">
            <v>521005</v>
          </cell>
          <cell r="C73" t="str">
            <v>汕尾市城区教育局教研室、电教站</v>
          </cell>
        </row>
        <row r="74">
          <cell r="B74" t="str">
            <v>521006</v>
          </cell>
          <cell r="C74" t="str">
            <v>汕尾市城区凤翔逸挥基金中学</v>
          </cell>
        </row>
        <row r="75">
          <cell r="B75" t="str">
            <v>521007</v>
          </cell>
          <cell r="C75" t="str">
            <v>汕尾市城区红草镇逸挥基金学校</v>
          </cell>
        </row>
        <row r="76">
          <cell r="B76" t="str">
            <v>521008</v>
          </cell>
          <cell r="C76" t="str">
            <v>汕尾市城区凤山街道中心小学</v>
          </cell>
        </row>
        <row r="77">
          <cell r="B77" t="str">
            <v>521009</v>
          </cell>
          <cell r="C77" t="str">
            <v>汕尾市城区香洲街道中心小学</v>
          </cell>
        </row>
        <row r="78">
          <cell r="B78" t="str">
            <v>521010</v>
          </cell>
          <cell r="C78" t="str">
            <v>汕尾市城区新港街道中心小学</v>
          </cell>
        </row>
        <row r="79">
          <cell r="B79" t="str">
            <v>521011</v>
          </cell>
          <cell r="C79" t="str">
            <v>汕尾市城区捷胜镇中心小学</v>
          </cell>
        </row>
        <row r="80">
          <cell r="B80" t="str">
            <v>521012</v>
          </cell>
          <cell r="C80" t="str">
            <v>汕尾市城区东涌镇中心小学</v>
          </cell>
        </row>
        <row r="81">
          <cell r="B81" t="str">
            <v>521013</v>
          </cell>
          <cell r="C81" t="str">
            <v>汕尾市城区红草镇中心小学</v>
          </cell>
        </row>
        <row r="82">
          <cell r="B82" t="str">
            <v>521014</v>
          </cell>
          <cell r="C82" t="str">
            <v>汕尾市城区马宫镇中心小学</v>
          </cell>
        </row>
        <row r="83">
          <cell r="B83" t="str">
            <v>521015</v>
          </cell>
          <cell r="C83" t="str">
            <v>汕尾市城区汕尾中学</v>
          </cell>
        </row>
        <row r="84">
          <cell r="B84" t="str">
            <v>521016</v>
          </cell>
          <cell r="C84" t="str">
            <v>汕尾市城区田家炳中学香洲学校</v>
          </cell>
        </row>
        <row r="85">
          <cell r="B85" t="str">
            <v>521017</v>
          </cell>
          <cell r="C85" t="str">
            <v>汕尾市城区凤山初级中学</v>
          </cell>
        </row>
        <row r="86">
          <cell r="B86" t="str">
            <v>521018</v>
          </cell>
          <cell r="C86" t="str">
            <v>汕尾市城区香洲初级中学</v>
          </cell>
        </row>
        <row r="87">
          <cell r="B87" t="str">
            <v>521019</v>
          </cell>
          <cell r="C87" t="str">
            <v>汕尾市城区捷胜中学</v>
          </cell>
        </row>
        <row r="88">
          <cell r="B88" t="str">
            <v>521020</v>
          </cell>
          <cell r="C88" t="str">
            <v>汕尾市城区捷胜文昌中学</v>
          </cell>
        </row>
        <row r="89">
          <cell r="B89" t="str">
            <v>521021</v>
          </cell>
          <cell r="C89" t="str">
            <v>汕尾市城区东涌中学</v>
          </cell>
        </row>
        <row r="90">
          <cell r="B90" t="str">
            <v>521022</v>
          </cell>
          <cell r="C90" t="str">
            <v>汕尾市城区石洲中学</v>
          </cell>
        </row>
        <row r="91">
          <cell r="B91" t="str">
            <v>521023</v>
          </cell>
          <cell r="C91" t="str">
            <v>汕尾市城区红草中等职业技术学校</v>
          </cell>
        </row>
        <row r="92">
          <cell r="B92" t="str">
            <v>521024</v>
          </cell>
          <cell r="C92" t="str">
            <v>汕尾市城区红草第二中学</v>
          </cell>
        </row>
        <row r="93">
          <cell r="B93" t="str">
            <v>521025</v>
          </cell>
          <cell r="C93" t="str">
            <v>汕尾市城区马宫中学</v>
          </cell>
        </row>
        <row r="94">
          <cell r="B94" t="str">
            <v>521026</v>
          </cell>
          <cell r="C94" t="str">
            <v>汕尾市城区职业技术学校</v>
          </cell>
        </row>
        <row r="95">
          <cell r="B95" t="str">
            <v>521027</v>
          </cell>
          <cell r="C95" t="str">
            <v>汕尾市城区香洲街道逸夫学校</v>
          </cell>
        </row>
        <row r="96">
          <cell r="B96" t="str">
            <v>522001</v>
          </cell>
          <cell r="C96" t="str">
            <v>汕尾市城区凤山街道办事处</v>
          </cell>
        </row>
        <row r="97">
          <cell r="B97" t="str">
            <v>522002</v>
          </cell>
          <cell r="C97" t="str">
            <v>汕尾市城区凤山街道办事处文化站</v>
          </cell>
        </row>
        <row r="98">
          <cell r="B98" t="str">
            <v>522003</v>
          </cell>
          <cell r="C98" t="str">
            <v>汕尾市城区凤山街道办事处广播站</v>
          </cell>
        </row>
        <row r="99">
          <cell r="B99" t="str">
            <v>522005</v>
          </cell>
          <cell r="C99" t="str">
            <v>汕尾市城区凤山街道办事处计生站</v>
          </cell>
        </row>
        <row r="100">
          <cell r="B100" t="str">
            <v>522006</v>
          </cell>
          <cell r="C100" t="str">
            <v>汕尾市城区凤山街道办事处农业站</v>
          </cell>
        </row>
        <row r="101">
          <cell r="B101" t="str">
            <v>522007</v>
          </cell>
          <cell r="C101" t="str">
            <v>汕尾市城区凤山街道办事处经管站</v>
          </cell>
        </row>
        <row r="102">
          <cell r="B102" t="str">
            <v>522009</v>
          </cell>
          <cell r="C102" t="str">
            <v>汕尾市城区凤山街道办事处水产站</v>
          </cell>
        </row>
        <row r="103">
          <cell r="B103" t="str">
            <v>522010</v>
          </cell>
          <cell r="C103" t="str">
            <v>汕尾市城区凤山街道办事处林业站</v>
          </cell>
        </row>
        <row r="104">
          <cell r="B104" t="str">
            <v>523001</v>
          </cell>
          <cell r="C104" t="str">
            <v>汕尾市城区香洲街道办事处</v>
          </cell>
        </row>
        <row r="105">
          <cell r="B105" t="str">
            <v>523002</v>
          </cell>
          <cell r="C105" t="str">
            <v>汕尾市城区香洲街道办事处文化站</v>
          </cell>
        </row>
        <row r="106">
          <cell r="B106" t="str">
            <v>523003</v>
          </cell>
          <cell r="C106" t="str">
            <v>汕尾市城区香洲街道办事处广播站</v>
          </cell>
        </row>
        <row r="107">
          <cell r="B107" t="str">
            <v>523004</v>
          </cell>
          <cell r="C107" t="str">
            <v>汕尾市城区香洲街道办事处劳保所</v>
          </cell>
        </row>
        <row r="108">
          <cell r="B108" t="str">
            <v>523005</v>
          </cell>
          <cell r="C108" t="str">
            <v>汕尾市城区香洲街道办事处计生站</v>
          </cell>
        </row>
        <row r="109">
          <cell r="B109" t="str">
            <v>523006</v>
          </cell>
          <cell r="C109" t="str">
            <v>汕尾市城区香洲街道办事处农业站</v>
          </cell>
        </row>
        <row r="110">
          <cell r="B110" t="str">
            <v>523007</v>
          </cell>
          <cell r="C110" t="str">
            <v>汕尾市城区香洲街道办事处经管站</v>
          </cell>
        </row>
        <row r="111">
          <cell r="B111" t="str">
            <v>523010</v>
          </cell>
          <cell r="C111" t="str">
            <v>汕尾市城区香洲街道办事处林业站</v>
          </cell>
        </row>
        <row r="112">
          <cell r="B112" t="str">
            <v>524001</v>
          </cell>
          <cell r="C112" t="str">
            <v>汕尾市城区新港街道办事处</v>
          </cell>
        </row>
        <row r="113">
          <cell r="B113" t="str">
            <v>524002</v>
          </cell>
          <cell r="C113" t="str">
            <v>汕尾市城区新港街道办事处文化站</v>
          </cell>
        </row>
        <row r="114">
          <cell r="B114" t="str">
            <v>524003</v>
          </cell>
          <cell r="C114" t="str">
            <v>汕尾市城区新港街道办事处广播站</v>
          </cell>
        </row>
        <row r="115">
          <cell r="B115" t="str">
            <v>524004</v>
          </cell>
          <cell r="C115" t="str">
            <v>汕尾市城区新港街道办事处劳保所</v>
          </cell>
        </row>
        <row r="116">
          <cell r="B116" t="str">
            <v>524005</v>
          </cell>
          <cell r="C116" t="str">
            <v>汕尾市城区新港街道办事处计生站</v>
          </cell>
        </row>
        <row r="117">
          <cell r="B117" t="str">
            <v>524007</v>
          </cell>
          <cell r="C117" t="str">
            <v>汕尾市城区新港街道办事处经管站</v>
          </cell>
        </row>
        <row r="118">
          <cell r="B118" t="str">
            <v>524009</v>
          </cell>
          <cell r="C118" t="str">
            <v>汕尾市城区新港街道办事处水产站</v>
          </cell>
        </row>
        <row r="119">
          <cell r="B119" t="str">
            <v>524010</v>
          </cell>
          <cell r="C119" t="str">
            <v>汕尾市城区新港街道办事处林业站</v>
          </cell>
        </row>
        <row r="120">
          <cell r="B120" t="str">
            <v>525001</v>
          </cell>
          <cell r="C120" t="str">
            <v>汕尾市城区东涌镇人民政府</v>
          </cell>
        </row>
        <row r="121">
          <cell r="B121" t="str">
            <v>525002</v>
          </cell>
          <cell r="C121" t="str">
            <v>汕尾市城区东涌镇政府文化站</v>
          </cell>
        </row>
        <row r="122">
          <cell r="B122" t="str">
            <v>525003</v>
          </cell>
          <cell r="C122" t="str">
            <v>汕尾市城区东涌镇政府广播站</v>
          </cell>
        </row>
        <row r="123">
          <cell r="B123" t="str">
            <v>525004</v>
          </cell>
          <cell r="C123" t="str">
            <v>汕尾市城区东涌镇政府劳保所</v>
          </cell>
        </row>
        <row r="124">
          <cell r="B124" t="str">
            <v>525005</v>
          </cell>
          <cell r="C124" t="str">
            <v>汕尾市城区东涌镇政府计生站</v>
          </cell>
        </row>
        <row r="125">
          <cell r="B125" t="str">
            <v>525006</v>
          </cell>
          <cell r="C125" t="str">
            <v>汕尾市城区东涌镇政府农业站</v>
          </cell>
        </row>
        <row r="126">
          <cell r="B126" t="str">
            <v>525007</v>
          </cell>
          <cell r="C126" t="str">
            <v>汕尾市城区东涌镇政府经管站</v>
          </cell>
        </row>
        <row r="127">
          <cell r="B127" t="str">
            <v>525008</v>
          </cell>
          <cell r="C127" t="str">
            <v>汕尾市城区东涌镇政府农机站</v>
          </cell>
        </row>
        <row r="128">
          <cell r="B128" t="str">
            <v>525010</v>
          </cell>
          <cell r="C128" t="str">
            <v>汕尾市城区东涌镇政府林业站</v>
          </cell>
        </row>
        <row r="129">
          <cell r="B129" t="str">
            <v>526001</v>
          </cell>
          <cell r="C129" t="str">
            <v>汕尾市城区红草镇人民政府</v>
          </cell>
        </row>
        <row r="130">
          <cell r="B130" t="str">
            <v>526002</v>
          </cell>
          <cell r="C130" t="str">
            <v>汕尾市城区红草镇政府文化站</v>
          </cell>
        </row>
        <row r="131">
          <cell r="B131" t="str">
            <v>526003</v>
          </cell>
          <cell r="C131" t="str">
            <v>汕尾市城区红草镇政府广播站</v>
          </cell>
        </row>
        <row r="132">
          <cell r="B132" t="str">
            <v>526004</v>
          </cell>
          <cell r="C132" t="str">
            <v>汕尾市城区红草镇政府劳保所</v>
          </cell>
        </row>
        <row r="133">
          <cell r="B133" t="str">
            <v>526005</v>
          </cell>
          <cell r="C133" t="str">
            <v>汕尾市城区红草镇政府计生站</v>
          </cell>
        </row>
        <row r="134">
          <cell r="B134" t="str">
            <v>526006</v>
          </cell>
          <cell r="C134" t="str">
            <v>汕尾市城区红草镇政府农业站</v>
          </cell>
        </row>
        <row r="135">
          <cell r="B135" t="str">
            <v>526007</v>
          </cell>
          <cell r="C135" t="str">
            <v>汕尾市城区红草镇政府经管站</v>
          </cell>
        </row>
        <row r="136">
          <cell r="B136" t="str">
            <v>526008</v>
          </cell>
          <cell r="C136" t="str">
            <v>汕尾市城区红草镇政府农机站</v>
          </cell>
        </row>
        <row r="137">
          <cell r="B137" t="str">
            <v>526009</v>
          </cell>
          <cell r="C137" t="str">
            <v>汕尾市城区红草镇政府水产站</v>
          </cell>
        </row>
        <row r="138">
          <cell r="B138" t="str">
            <v>526010</v>
          </cell>
          <cell r="C138" t="str">
            <v>汕尾市城区红草镇政府林业站</v>
          </cell>
        </row>
        <row r="139">
          <cell r="B139" t="str">
            <v>527001</v>
          </cell>
          <cell r="C139" t="str">
            <v>汕尾市城区马宫街道办事处</v>
          </cell>
        </row>
        <row r="140">
          <cell r="B140" t="str">
            <v>527002</v>
          </cell>
          <cell r="C140" t="str">
            <v>汕尾市城区马宫街道文化站</v>
          </cell>
        </row>
        <row r="141">
          <cell r="B141" t="str">
            <v>527003</v>
          </cell>
          <cell r="C141" t="str">
            <v>汕尾市城区马宫街道广播站</v>
          </cell>
        </row>
        <row r="142">
          <cell r="B142" t="str">
            <v>527004</v>
          </cell>
          <cell r="C142" t="str">
            <v>汕尾市城区马宫街道劳保所</v>
          </cell>
        </row>
        <row r="143">
          <cell r="B143" t="str">
            <v>527005</v>
          </cell>
          <cell r="C143" t="str">
            <v>汕尾市城区马宫街道计生站</v>
          </cell>
        </row>
        <row r="144">
          <cell r="B144" t="str">
            <v>527006</v>
          </cell>
          <cell r="C144" t="str">
            <v>汕尾市城区马宫街道农业站</v>
          </cell>
        </row>
        <row r="145">
          <cell r="B145" t="str">
            <v>527007</v>
          </cell>
          <cell r="C145" t="str">
            <v>汕尾市城区马宫街道经管站</v>
          </cell>
        </row>
        <row r="146">
          <cell r="B146" t="str">
            <v>527008</v>
          </cell>
          <cell r="C146" t="str">
            <v>汕尾市城区马宫街道农机站</v>
          </cell>
        </row>
        <row r="147">
          <cell r="B147" t="str">
            <v>527009</v>
          </cell>
          <cell r="C147" t="str">
            <v>汕尾市城区马宫街道水产站</v>
          </cell>
        </row>
        <row r="148">
          <cell r="B148" t="str">
            <v>527010</v>
          </cell>
          <cell r="C148" t="str">
            <v>汕尾市城区马宫街道林业站</v>
          </cell>
        </row>
        <row r="149">
          <cell r="B149" t="str">
            <v>527011</v>
          </cell>
          <cell r="C149" t="str">
            <v>汕尾市城区马宫畜牧兽医站</v>
          </cell>
        </row>
        <row r="150">
          <cell r="B150" t="str">
            <v>528001</v>
          </cell>
          <cell r="C150" t="str">
            <v>汕尾市城区捷胜镇政府</v>
          </cell>
        </row>
        <row r="151">
          <cell r="B151" t="str">
            <v>528002</v>
          </cell>
          <cell r="C151" t="str">
            <v>汕尾市城区捷胜镇政府文化站</v>
          </cell>
        </row>
        <row r="152">
          <cell r="B152" t="str">
            <v>528003</v>
          </cell>
          <cell r="C152" t="str">
            <v>汕尾市城区捷胜镇政府广播站</v>
          </cell>
        </row>
        <row r="153">
          <cell r="B153" t="str">
            <v>528004</v>
          </cell>
          <cell r="C153" t="str">
            <v>汕尾市城区捷胜镇政府劳保所</v>
          </cell>
        </row>
        <row r="154">
          <cell r="B154" t="str">
            <v>528005</v>
          </cell>
          <cell r="C154" t="str">
            <v>汕尾市城区捷胜镇政府计生站</v>
          </cell>
        </row>
        <row r="155">
          <cell r="B155" t="str">
            <v>528006</v>
          </cell>
          <cell r="C155" t="str">
            <v>汕尾市城区捷胜镇政府农业站</v>
          </cell>
        </row>
        <row r="156">
          <cell r="B156" t="str">
            <v>528007</v>
          </cell>
          <cell r="C156" t="str">
            <v>汕尾市城区捷胜镇政府经管站</v>
          </cell>
        </row>
        <row r="157">
          <cell r="B157" t="str">
            <v>528008</v>
          </cell>
          <cell r="C157" t="str">
            <v>汕尾市城区捷胜镇政府农机站</v>
          </cell>
        </row>
        <row r="158">
          <cell r="B158" t="str">
            <v>528009</v>
          </cell>
          <cell r="C158" t="str">
            <v>汕尾市城区捷胜镇政府水产站</v>
          </cell>
        </row>
        <row r="159">
          <cell r="B159" t="str">
            <v>528010</v>
          </cell>
          <cell r="C159" t="str">
            <v>汕尾市城区捷胜镇政府林业站</v>
          </cell>
        </row>
        <row r="160">
          <cell r="B160" t="str">
            <v>529001</v>
          </cell>
          <cell r="C160" t="str">
            <v>汕尾市城区国有资产管理办公室</v>
          </cell>
        </row>
        <row r="161">
          <cell r="B161" t="str">
            <v>530001</v>
          </cell>
          <cell r="C161" t="str">
            <v>汕尾市城区人民代表大会常务委员会办公室</v>
          </cell>
        </row>
        <row r="162">
          <cell r="B162" t="str">
            <v>531001</v>
          </cell>
          <cell r="C162" t="str">
            <v>汕尾市城区政协</v>
          </cell>
        </row>
        <row r="163">
          <cell r="B163" t="str">
            <v>532001</v>
          </cell>
          <cell r="C163" t="str">
            <v>汕尾市城区人民政府办公室</v>
          </cell>
        </row>
        <row r="164">
          <cell r="B164" t="str">
            <v>533001</v>
          </cell>
          <cell r="C164" t="str">
            <v>汕尾市城区信访局</v>
          </cell>
        </row>
        <row r="165">
          <cell r="B165" t="str">
            <v>534001</v>
          </cell>
          <cell r="C165" t="str">
            <v>中国共产党汕尾市城区纪律检查委员会</v>
          </cell>
        </row>
        <row r="166">
          <cell r="B166" t="str">
            <v>535001</v>
          </cell>
          <cell r="C166" t="str">
            <v>汕尾市城区外事侨务局</v>
          </cell>
        </row>
        <row r="167">
          <cell r="B167" t="str">
            <v>536001</v>
          </cell>
          <cell r="C167" t="str">
            <v>汕尾市城区团委</v>
          </cell>
        </row>
        <row r="168">
          <cell r="B168" t="str">
            <v>537001</v>
          </cell>
          <cell r="C168" t="str">
            <v>汕尾市城区妇联</v>
          </cell>
        </row>
        <row r="169">
          <cell r="B169" t="str">
            <v>538001</v>
          </cell>
          <cell r="C169" t="str">
            <v>汕尾市城区侨联</v>
          </cell>
        </row>
        <row r="170">
          <cell r="B170" t="str">
            <v>539001</v>
          </cell>
          <cell r="C170" t="str">
            <v>汕尾市城区区委办</v>
          </cell>
        </row>
        <row r="171">
          <cell r="B171" t="str">
            <v>540001</v>
          </cell>
          <cell r="C171" t="str">
            <v>中共汕尾市城区委组织部</v>
          </cell>
        </row>
        <row r="172">
          <cell r="B172" t="str">
            <v>541001</v>
          </cell>
          <cell r="C172" t="str">
            <v>汕尾市城区宣传部</v>
          </cell>
        </row>
        <row r="173">
          <cell r="B173" t="str">
            <v>542001</v>
          </cell>
          <cell r="C173" t="str">
            <v>汕尾市城区统战部</v>
          </cell>
        </row>
        <row r="174">
          <cell r="B174" t="str">
            <v>543001</v>
          </cell>
          <cell r="C174" t="str">
            <v>汕尾市城区老干局</v>
          </cell>
        </row>
        <row r="175">
          <cell r="B175" t="str">
            <v>543002</v>
          </cell>
          <cell r="C175" t="str">
            <v>汕尾市城区直属机关工委</v>
          </cell>
        </row>
        <row r="176">
          <cell r="B176" t="str">
            <v>543003</v>
          </cell>
          <cell r="C176" t="str">
            <v>汕尾市城区凤山街道财政所</v>
          </cell>
        </row>
        <row r="177">
          <cell r="B177" t="str">
            <v>543004</v>
          </cell>
          <cell r="C177" t="str">
            <v>汕尾市城区香洲街道财政所</v>
          </cell>
        </row>
        <row r="178">
          <cell r="B178" t="str">
            <v>543005</v>
          </cell>
          <cell r="C178" t="str">
            <v>汕尾市城区新港街道财政所</v>
          </cell>
        </row>
        <row r="179">
          <cell r="B179" t="str">
            <v>543006</v>
          </cell>
          <cell r="C179" t="str">
            <v>汕尾市城区东涌镇财政所</v>
          </cell>
        </row>
        <row r="180">
          <cell r="B180" t="str">
            <v>543007</v>
          </cell>
          <cell r="C180" t="str">
            <v>汕尾市城区红草镇财政所</v>
          </cell>
        </row>
        <row r="181">
          <cell r="B181" t="str">
            <v>543008</v>
          </cell>
          <cell r="C181" t="str">
            <v>汕尾市城区马宫镇财政所</v>
          </cell>
        </row>
        <row r="182">
          <cell r="B182" t="str">
            <v>543009</v>
          </cell>
          <cell r="C182" t="str">
            <v>汕尾市城区捷胜镇财政所</v>
          </cell>
        </row>
        <row r="183">
          <cell r="B183" t="str">
            <v>543010</v>
          </cell>
          <cell r="C183" t="str">
            <v>汕尾市城区广播电视站</v>
          </cell>
        </row>
        <row r="184">
          <cell r="B184" t="str">
            <v>543011</v>
          </cell>
          <cell r="C184" t="str">
            <v>汕尾市城区机关幼儿园</v>
          </cell>
        </row>
        <row r="185">
          <cell r="B185" t="str">
            <v>543012</v>
          </cell>
          <cell r="C185" t="str">
            <v>汕尾市城区人民武装部</v>
          </cell>
        </row>
        <row r="186">
          <cell r="B186" t="str">
            <v>543013</v>
          </cell>
          <cell r="C186" t="str">
            <v>汕尾市公安消防支队城区大队</v>
          </cell>
        </row>
        <row r="187">
          <cell r="B187" t="str">
            <v>543014</v>
          </cell>
          <cell r="C187" t="str">
            <v>汕尾市公安局城区分局</v>
          </cell>
        </row>
        <row r="188">
          <cell r="B188" t="str">
            <v>543015</v>
          </cell>
          <cell r="C188" t="str">
            <v>汕尾市城区国家税务局</v>
          </cell>
        </row>
        <row r="189">
          <cell r="B189" t="str">
            <v>543016</v>
          </cell>
          <cell r="C189" t="str">
            <v>汕尾市城区地方税务局</v>
          </cell>
        </row>
        <row r="190">
          <cell r="B190" t="str">
            <v>543017</v>
          </cell>
          <cell r="C190" t="str">
            <v>汕尾市城区老区建设促进会</v>
          </cell>
        </row>
        <row r="191">
          <cell r="B191" t="str">
            <v>543018</v>
          </cell>
          <cell r="C191" t="str">
            <v>汕尾市工商行政管理局城区分局</v>
          </cell>
        </row>
        <row r="192">
          <cell r="B192" t="str">
            <v>543019</v>
          </cell>
          <cell r="C192" t="str">
            <v>汕尾市城区政府政务服务管理中心</v>
          </cell>
        </row>
        <row r="193">
          <cell r="B193" t="str">
            <v>543020</v>
          </cell>
          <cell r="C193" t="str">
            <v>预算股（公共代编）</v>
          </cell>
        </row>
        <row r="194">
          <cell r="B194" t="str">
            <v>543021</v>
          </cell>
          <cell r="C194" t="str">
            <v>农业股（公共代编）</v>
          </cell>
        </row>
        <row r="195">
          <cell r="B195" t="str">
            <v>543022</v>
          </cell>
          <cell r="C195" t="str">
            <v>综合股（公共代编）</v>
          </cell>
        </row>
        <row r="196">
          <cell r="B196" t="str">
            <v>543023</v>
          </cell>
          <cell r="C196" t="str">
            <v>行政文教股（公共代编）</v>
          </cell>
        </row>
        <row r="197">
          <cell r="B197" t="str">
            <v>543024</v>
          </cell>
          <cell r="C197" t="str">
            <v>外经股（公共代编）</v>
          </cell>
        </row>
        <row r="198">
          <cell r="B198" t="str">
            <v>543025</v>
          </cell>
          <cell r="C198" t="str">
            <v>企业股（公共代编）</v>
          </cell>
        </row>
        <row r="199">
          <cell r="B199" t="str">
            <v>543026</v>
          </cell>
          <cell r="C199" t="str">
            <v>经济建设股（公共代编）</v>
          </cell>
        </row>
        <row r="200">
          <cell r="B200" t="str">
            <v>543027</v>
          </cell>
          <cell r="C200" t="str">
            <v>国库股（公共代编）</v>
          </cell>
        </row>
        <row r="201">
          <cell r="B201" t="str">
            <v>543028</v>
          </cell>
          <cell r="C201" t="str">
            <v>国库支付中心（公共代编）</v>
          </cell>
        </row>
        <row r="202">
          <cell r="B202" t="str">
            <v>543029</v>
          </cell>
          <cell r="C202" t="str">
            <v>社保股（公共代编）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A1" sqref="A1"/>
    </sheetView>
  </sheetViews>
  <sheetFormatPr defaultColWidth="9.00390625" defaultRowHeight="14.25"/>
  <sheetData>
    <row r="1" spans="1:2" ht="14.25">
      <c r="A1" t="s">
        <v>0</v>
      </c>
      <c r="B1" t="s">
        <v>1</v>
      </c>
    </row>
    <row r="2" spans="1:9" ht="14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abSelected="1" workbookViewId="0" topLeftCell="A1">
      <selection activeCell="A5" sqref="A3:H5"/>
    </sheetView>
  </sheetViews>
  <sheetFormatPr defaultColWidth="7.00390625" defaultRowHeight="14.25"/>
  <cols>
    <col min="1" max="3" width="4.625" style="1" customWidth="1"/>
    <col min="4" max="4" width="38.125" style="1" customWidth="1"/>
    <col min="5" max="5" width="8.375" style="1" customWidth="1"/>
    <col min="6" max="6" width="23.75390625" style="1" customWidth="1"/>
    <col min="7" max="16384" width="7.00390625" style="1" customWidth="1"/>
  </cols>
  <sheetData>
    <row r="1" spans="1:6" ht="42" customHeight="1">
      <c r="A1" s="2" t="s">
        <v>39</v>
      </c>
      <c r="B1" s="2"/>
      <c r="C1" s="2"/>
      <c r="D1" s="2"/>
      <c r="E1" s="2"/>
      <c r="F1" s="2"/>
    </row>
    <row r="2" spans="1:6" ht="24" customHeight="1">
      <c r="A2" s="3" t="s">
        <v>203</v>
      </c>
      <c r="B2" s="3"/>
      <c r="C2" s="3"/>
      <c r="D2" s="3"/>
      <c r="E2" s="3"/>
      <c r="F2" s="4" t="s">
        <v>41</v>
      </c>
    </row>
    <row r="3" spans="1:6" ht="18.75" customHeight="1">
      <c r="A3" s="5" t="s">
        <v>42</v>
      </c>
      <c r="B3" s="5"/>
      <c r="C3" s="5"/>
      <c r="D3" s="5"/>
      <c r="E3" s="5" t="s">
        <v>195</v>
      </c>
      <c r="F3" s="5" t="s">
        <v>44</v>
      </c>
    </row>
    <row r="4" spans="1:6" ht="18.75" customHeight="1">
      <c r="A4" s="5" t="s">
        <v>45</v>
      </c>
      <c r="B4" s="5"/>
      <c r="C4" s="5"/>
      <c r="D4" s="5" t="s">
        <v>46</v>
      </c>
      <c r="E4" s="5"/>
      <c r="F4" s="5"/>
    </row>
    <row r="5" spans="1:6" ht="18.75" customHeight="1">
      <c r="A5" s="5" t="s">
        <v>47</v>
      </c>
      <c r="B5" s="5" t="s">
        <v>48</v>
      </c>
      <c r="C5" s="5" t="s">
        <v>49</v>
      </c>
      <c r="D5" s="5"/>
      <c r="E5" s="5"/>
      <c r="F5" s="5"/>
    </row>
    <row r="6" spans="1:6" ht="30.75" customHeight="1">
      <c r="A6" s="6"/>
      <c r="B6" s="6"/>
      <c r="C6" s="6"/>
      <c r="D6" s="7" t="s">
        <v>10</v>
      </c>
      <c r="E6" s="8">
        <v>1320</v>
      </c>
      <c r="F6" s="9"/>
    </row>
    <row r="7" spans="1:6" ht="30.75" customHeight="1">
      <c r="A7" s="10" t="s">
        <v>204</v>
      </c>
      <c r="B7" s="10"/>
      <c r="C7" s="10"/>
      <c r="D7" s="11" t="s">
        <v>205</v>
      </c>
      <c r="E7" s="8">
        <v>1200</v>
      </c>
      <c r="F7" s="9"/>
    </row>
    <row r="8" spans="1:6" ht="30.75" customHeight="1">
      <c r="A8" s="10" t="s">
        <v>204</v>
      </c>
      <c r="B8" s="10" t="s">
        <v>86</v>
      </c>
      <c r="C8" s="10"/>
      <c r="D8" s="9" t="s">
        <v>206</v>
      </c>
      <c r="E8" s="12">
        <v>100</v>
      </c>
      <c r="F8" s="9"/>
    </row>
    <row r="9" spans="1:6" ht="30.75" customHeight="1">
      <c r="A9" s="10" t="s">
        <v>204</v>
      </c>
      <c r="B9" s="10" t="s">
        <v>86</v>
      </c>
      <c r="C9" s="10" t="s">
        <v>98</v>
      </c>
      <c r="D9" s="9" t="s">
        <v>207</v>
      </c>
      <c r="E9" s="12">
        <v>100</v>
      </c>
      <c r="F9" s="9"/>
    </row>
    <row r="10" spans="1:6" ht="39" customHeight="1">
      <c r="A10" s="10"/>
      <c r="B10" s="10"/>
      <c r="C10" s="10"/>
      <c r="D10" s="13" t="s">
        <v>208</v>
      </c>
      <c r="E10" s="12">
        <v>100</v>
      </c>
      <c r="F10" s="9" t="s">
        <v>209</v>
      </c>
    </row>
    <row r="11" spans="1:6" ht="30.75" customHeight="1">
      <c r="A11" s="10" t="s">
        <v>204</v>
      </c>
      <c r="B11" s="10" t="s">
        <v>145</v>
      </c>
      <c r="C11" s="10"/>
      <c r="D11" s="9" t="s">
        <v>210</v>
      </c>
      <c r="E11" s="12">
        <v>600</v>
      </c>
      <c r="F11" s="9"/>
    </row>
    <row r="12" spans="1:6" ht="30.75" customHeight="1">
      <c r="A12" s="10" t="s">
        <v>204</v>
      </c>
      <c r="B12" s="10" t="s">
        <v>145</v>
      </c>
      <c r="C12" s="10" t="s">
        <v>86</v>
      </c>
      <c r="D12" s="9" t="s">
        <v>211</v>
      </c>
      <c r="E12" s="12">
        <v>50</v>
      </c>
      <c r="F12" s="9"/>
    </row>
    <row r="13" spans="1:6" ht="30.75" customHeight="1">
      <c r="A13" s="10"/>
      <c r="B13" s="10"/>
      <c r="C13" s="10"/>
      <c r="D13" s="9" t="s">
        <v>212</v>
      </c>
      <c r="E13" s="12">
        <v>50</v>
      </c>
      <c r="F13" s="9" t="s">
        <v>212</v>
      </c>
    </row>
    <row r="14" spans="1:6" ht="30.75" customHeight="1">
      <c r="A14" s="10" t="s">
        <v>204</v>
      </c>
      <c r="B14" s="10" t="s">
        <v>145</v>
      </c>
      <c r="C14" s="10" t="s">
        <v>75</v>
      </c>
      <c r="D14" s="9" t="s">
        <v>213</v>
      </c>
      <c r="E14" s="12">
        <v>550</v>
      </c>
      <c r="F14" s="9"/>
    </row>
    <row r="15" spans="1:6" ht="30.75" customHeight="1">
      <c r="A15" s="10"/>
      <c r="B15" s="10"/>
      <c r="C15" s="10"/>
      <c r="D15" s="9" t="s">
        <v>212</v>
      </c>
      <c r="E15" s="12">
        <v>550</v>
      </c>
      <c r="F15" s="9" t="s">
        <v>212</v>
      </c>
    </row>
    <row r="16" spans="1:6" ht="30.75" customHeight="1">
      <c r="A16" s="10" t="s">
        <v>204</v>
      </c>
      <c r="B16" s="10" t="s">
        <v>214</v>
      </c>
      <c r="C16" s="10"/>
      <c r="D16" s="9" t="s">
        <v>215</v>
      </c>
      <c r="E16" s="12">
        <v>500</v>
      </c>
      <c r="F16" s="9"/>
    </row>
    <row r="17" spans="1:6" ht="30.75" customHeight="1">
      <c r="A17" s="10" t="s">
        <v>204</v>
      </c>
      <c r="B17" s="10" t="s">
        <v>214</v>
      </c>
      <c r="C17" s="10" t="s">
        <v>86</v>
      </c>
      <c r="D17" s="9" t="s">
        <v>216</v>
      </c>
      <c r="E17" s="12">
        <v>500</v>
      </c>
      <c r="F17" s="9"/>
    </row>
    <row r="18" spans="1:6" ht="60" customHeight="1">
      <c r="A18" s="10"/>
      <c r="B18" s="10"/>
      <c r="C18" s="10"/>
      <c r="D18" s="9" t="s">
        <v>217</v>
      </c>
      <c r="E18" s="12">
        <v>500</v>
      </c>
      <c r="F18" s="9" t="s">
        <v>218</v>
      </c>
    </row>
    <row r="19" spans="1:6" ht="30.75" customHeight="1">
      <c r="A19" s="14" t="s">
        <v>109</v>
      </c>
      <c r="B19" s="14"/>
      <c r="C19" s="14"/>
      <c r="D19" s="9" t="s">
        <v>110</v>
      </c>
      <c r="E19" s="12">
        <v>120</v>
      </c>
      <c r="F19" s="9"/>
    </row>
    <row r="20" spans="1:6" ht="30.75" customHeight="1">
      <c r="A20" s="14" t="s">
        <v>109</v>
      </c>
      <c r="B20" s="14" t="s">
        <v>38</v>
      </c>
      <c r="C20" s="14"/>
      <c r="D20" s="9" t="s">
        <v>219</v>
      </c>
      <c r="E20" s="12">
        <v>120</v>
      </c>
      <c r="F20" s="9"/>
    </row>
    <row r="21" spans="1:6" ht="30.75" customHeight="1">
      <c r="A21" s="14" t="s">
        <v>109</v>
      </c>
      <c r="B21" s="14" t="s">
        <v>38</v>
      </c>
      <c r="C21" s="14" t="s">
        <v>86</v>
      </c>
      <c r="D21" s="9" t="s">
        <v>220</v>
      </c>
      <c r="E21" s="12">
        <v>120</v>
      </c>
      <c r="F21" s="9"/>
    </row>
    <row r="22" spans="1:6" ht="46.5" customHeight="1">
      <c r="A22" s="14"/>
      <c r="B22" s="14"/>
      <c r="C22" s="14"/>
      <c r="D22" s="9" t="s">
        <v>221</v>
      </c>
      <c r="E22" s="12">
        <v>120</v>
      </c>
      <c r="F22" s="9" t="s">
        <v>222</v>
      </c>
    </row>
    <row r="23" spans="1:3" ht="11.25">
      <c r="A23" s="15"/>
      <c r="B23" s="15"/>
      <c r="C23" s="15"/>
    </row>
    <row r="24" spans="1:3" ht="11.25">
      <c r="A24" s="15"/>
      <c r="B24" s="15"/>
      <c r="C24" s="15"/>
    </row>
    <row r="25" spans="1:3" ht="11.25">
      <c r="A25" s="15"/>
      <c r="B25" s="15"/>
      <c r="C25" s="15"/>
    </row>
    <row r="26" spans="1:3" ht="11.25">
      <c r="A26" s="15"/>
      <c r="B26" s="15"/>
      <c r="C26" s="15"/>
    </row>
    <row r="27" spans="1:3" ht="11.25">
      <c r="A27" s="15"/>
      <c r="B27" s="15"/>
      <c r="C27" s="15"/>
    </row>
    <row r="28" spans="1:3" ht="11.25">
      <c r="A28" s="15"/>
      <c r="B28" s="15"/>
      <c r="C28" s="15"/>
    </row>
    <row r="29" spans="1:3" ht="11.25">
      <c r="A29" s="15"/>
      <c r="B29" s="15"/>
      <c r="C29" s="15"/>
    </row>
    <row r="30" spans="1:3" ht="11.25">
      <c r="A30" s="15"/>
      <c r="B30" s="15"/>
      <c r="C30" s="15"/>
    </row>
    <row r="31" spans="1:3" ht="11.25">
      <c r="A31" s="15"/>
      <c r="B31" s="15"/>
      <c r="C31" s="15"/>
    </row>
    <row r="32" spans="1:3" ht="11.25">
      <c r="A32" s="15"/>
      <c r="B32" s="15"/>
      <c r="C32" s="15"/>
    </row>
    <row r="33" spans="1:3" ht="11.25">
      <c r="A33" s="15"/>
      <c r="B33" s="15"/>
      <c r="C33" s="15"/>
    </row>
    <row r="34" spans="1:3" ht="11.25">
      <c r="A34" s="15"/>
      <c r="B34" s="15"/>
      <c r="C34" s="15"/>
    </row>
    <row r="35" spans="1:3" ht="11.25">
      <c r="A35" s="15"/>
      <c r="B35" s="15"/>
      <c r="C35" s="15"/>
    </row>
    <row r="36" spans="1:3" ht="11.25">
      <c r="A36" s="15"/>
      <c r="B36" s="15"/>
      <c r="C36" s="15"/>
    </row>
    <row r="37" spans="1:3" ht="11.25">
      <c r="A37" s="15"/>
      <c r="B37" s="15"/>
      <c r="C37" s="15"/>
    </row>
    <row r="38" spans="1:3" ht="11.25">
      <c r="A38" s="15"/>
      <c r="B38" s="15"/>
      <c r="C38" s="15"/>
    </row>
    <row r="39" spans="1:3" ht="11.25">
      <c r="A39" s="15"/>
      <c r="B39" s="15"/>
      <c r="C39" s="15"/>
    </row>
    <row r="40" spans="1:3" ht="11.25">
      <c r="A40" s="15"/>
      <c r="B40" s="15"/>
      <c r="C40" s="15"/>
    </row>
    <row r="41" spans="1:3" ht="11.25">
      <c r="A41" s="15"/>
      <c r="B41" s="15"/>
      <c r="C41" s="15"/>
    </row>
    <row r="42" spans="1:3" ht="11.25">
      <c r="A42" s="15"/>
      <c r="B42" s="15"/>
      <c r="C42" s="15"/>
    </row>
    <row r="43" spans="1:3" ht="11.25">
      <c r="A43" s="15"/>
      <c r="B43" s="15"/>
      <c r="C43" s="15"/>
    </row>
    <row r="44" spans="1:3" ht="11.25">
      <c r="A44" s="15"/>
      <c r="B44" s="15"/>
      <c r="C44" s="15"/>
    </row>
  </sheetData>
  <sheetProtection formatCells="0" formatColumns="0" formatRows="0"/>
  <mergeCells count="7">
    <mergeCell ref="A1:F1"/>
    <mergeCell ref="A2:E2"/>
    <mergeCell ref="A3:D3"/>
    <mergeCell ref="A4:C4"/>
    <mergeCell ref="D4:D5"/>
    <mergeCell ref="E3:E5"/>
    <mergeCell ref="F3:F5"/>
  </mergeCells>
  <printOptions/>
  <pageMargins left="0.5902777777777778" right="0.5902777777777778" top="0.5902777777777778" bottom="0.5902777777777778" header="0.20069444444444445" footer="0.3145833333333333"/>
  <pageSetup fitToHeight="100" horizontalDpi="600" verticalDpi="600" orientation="portrait" paperSize="9"/>
  <headerFooter alignWithMargins="0">
    <oddFooter>&amp;C&amp;10第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showZeros="0" tabSelected="1" zoomScale="70" zoomScaleNormal="70" workbookViewId="0" topLeftCell="A1">
      <selection activeCell="A5" sqref="A5:H5"/>
    </sheetView>
  </sheetViews>
  <sheetFormatPr defaultColWidth="8.375" defaultRowHeight="65.25" customHeight="1"/>
  <cols>
    <col min="1" max="1" width="18.75390625" style="46" customWidth="1"/>
    <col min="2" max="2" width="8.375" style="46" customWidth="1"/>
    <col min="3" max="3" width="6.375" style="46" customWidth="1"/>
    <col min="4" max="16384" width="8.375" style="46" customWidth="1"/>
  </cols>
  <sheetData>
    <row r="1" spans="1:8" ht="21" customHeight="1">
      <c r="A1" s="47" t="s">
        <v>11</v>
      </c>
      <c r="B1" s="48"/>
      <c r="C1" s="48"/>
      <c r="D1" s="49"/>
      <c r="E1" s="49"/>
      <c r="F1" s="49"/>
      <c r="G1" s="49"/>
      <c r="H1" s="49"/>
    </row>
    <row r="2" spans="1:8" ht="21" customHeight="1">
      <c r="A2" s="50" t="s">
        <v>12</v>
      </c>
      <c r="B2" s="48"/>
      <c r="C2" s="48"/>
      <c r="D2" s="49"/>
      <c r="E2" s="49"/>
      <c r="F2" s="49"/>
      <c r="G2" s="49"/>
      <c r="H2" s="49"/>
    </row>
    <row r="4" ht="32.25" customHeight="1"/>
    <row r="5" spans="1:8" ht="139.5" customHeight="1">
      <c r="A5" s="51" t="s">
        <v>13</v>
      </c>
      <c r="B5" s="51"/>
      <c r="C5" s="51"/>
      <c r="D5" s="51"/>
      <c r="E5" s="51"/>
      <c r="F5" s="51"/>
      <c r="G5" s="51"/>
      <c r="H5" s="51"/>
    </row>
    <row r="7" ht="192" customHeight="1"/>
    <row r="8" spans="1:8" ht="65.25" customHeight="1">
      <c r="A8" s="52" t="s">
        <v>14</v>
      </c>
      <c r="B8" s="52"/>
      <c r="C8" s="52"/>
      <c r="D8" s="52"/>
      <c r="E8" s="52"/>
      <c r="F8" s="52"/>
      <c r="G8" s="52"/>
      <c r="H8" s="52"/>
    </row>
  </sheetData>
  <sheetProtection/>
  <mergeCells count="2">
    <mergeCell ref="A5:H5"/>
    <mergeCell ref="A8:H8"/>
  </mergeCells>
  <printOptions/>
  <pageMargins left="0.7868055555555555" right="0.7868055555555555" top="0.7868055555555555" bottom="0.38958333333333334" header="0.3104166666666667" footer="0.3104166666666667"/>
  <pageSetup errors="blank" firstPageNumber="0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showZeros="0" tabSelected="1" workbookViewId="0" topLeftCell="A1">
      <selection activeCell="A2" sqref="A2:B2"/>
    </sheetView>
  </sheetViews>
  <sheetFormatPr defaultColWidth="8.875" defaultRowHeight="14.25"/>
  <cols>
    <col min="1" max="1" width="4.75390625" style="34" customWidth="1"/>
    <col min="2" max="2" width="67.00390625" style="34" customWidth="1"/>
    <col min="3" max="4" width="9.50390625" style="35" hidden="1" customWidth="1"/>
    <col min="5" max="5" width="11.00390625" style="34" hidden="1" customWidth="1"/>
    <col min="6" max="9" width="8.875" style="34" hidden="1" customWidth="1"/>
    <col min="10" max="10" width="7.50390625" style="36" customWidth="1"/>
    <col min="11" max="16384" width="8.875" style="34" customWidth="1"/>
  </cols>
  <sheetData>
    <row r="1" spans="1:4" ht="36.75" customHeight="1">
      <c r="A1" s="37" t="s">
        <v>15</v>
      </c>
      <c r="B1" s="37"/>
      <c r="C1" s="37"/>
      <c r="D1" s="38"/>
    </row>
    <row r="2" spans="1:10" s="33" customFormat="1" ht="43.5" customHeight="1">
      <c r="A2" s="39" t="s">
        <v>16</v>
      </c>
      <c r="B2" s="39"/>
      <c r="C2" s="40">
        <v>2</v>
      </c>
      <c r="D2" s="40"/>
      <c r="E2" s="41"/>
      <c r="F2" s="41"/>
      <c r="G2" s="41"/>
      <c r="H2" s="41"/>
      <c r="I2" s="41"/>
      <c r="J2" s="45" t="s">
        <v>17</v>
      </c>
    </row>
    <row r="3" spans="1:10" s="33" customFormat="1" ht="43.5" customHeight="1">
      <c r="A3" s="42" t="s">
        <v>18</v>
      </c>
      <c r="B3" s="43" t="s">
        <v>19</v>
      </c>
      <c r="C3" s="40">
        <v>253</v>
      </c>
      <c r="D3" s="40"/>
      <c r="E3" s="44"/>
      <c r="F3" s="41" t="e">
        <f>VLOOKUP(E3,'[1]单位明细'!B:C,2)</f>
        <v>#N/A</v>
      </c>
      <c r="G3" s="41"/>
      <c r="H3" s="41"/>
      <c r="I3" s="41"/>
      <c r="J3" s="45" t="s">
        <v>20</v>
      </c>
    </row>
    <row r="4" spans="1:10" s="33" customFormat="1" ht="43.5" customHeight="1">
      <c r="A4" s="42" t="s">
        <v>21</v>
      </c>
      <c r="B4" s="43" t="s">
        <v>22</v>
      </c>
      <c r="C4" s="40">
        <v>255</v>
      </c>
      <c r="D4" s="40"/>
      <c r="E4" s="44" t="s">
        <v>23</v>
      </c>
      <c r="F4" s="41" t="str">
        <f>VLOOKUP(E4,'[1]单位明细'!B:C,2)</f>
        <v>汕尾市城区房地产交易管理所</v>
      </c>
      <c r="G4" s="41"/>
      <c r="H4" s="41"/>
      <c r="I4" s="41"/>
      <c r="J4" s="45" t="s">
        <v>24</v>
      </c>
    </row>
    <row r="5" spans="1:10" s="33" customFormat="1" ht="43.5" customHeight="1">
      <c r="A5" s="42" t="s">
        <v>25</v>
      </c>
      <c r="B5" s="43" t="s">
        <v>26</v>
      </c>
      <c r="C5" s="40">
        <v>257</v>
      </c>
      <c r="D5" s="40"/>
      <c r="E5" s="44" t="s">
        <v>27</v>
      </c>
      <c r="F5" s="41" t="str">
        <f>VLOOKUP(E5,'[1]单位明细'!B:C,2)</f>
        <v>汕尾市城区环境卫生管理局</v>
      </c>
      <c r="G5" s="41"/>
      <c r="H5" s="41"/>
      <c r="I5" s="41"/>
      <c r="J5" s="45" t="s">
        <v>28</v>
      </c>
    </row>
    <row r="6" spans="1:10" s="33" customFormat="1" ht="43.5" customHeight="1">
      <c r="A6" s="42" t="s">
        <v>29</v>
      </c>
      <c r="B6" s="43" t="s">
        <v>30</v>
      </c>
      <c r="C6" s="40">
        <v>259</v>
      </c>
      <c r="D6" s="40"/>
      <c r="E6" s="44" t="s">
        <v>31</v>
      </c>
      <c r="F6" s="41" t="str">
        <f>VLOOKUP(E6,'[1]单位明细'!B:C,2)</f>
        <v>汕尾市城区人民武装部</v>
      </c>
      <c r="G6" s="41"/>
      <c r="H6" s="41"/>
      <c r="I6" s="41"/>
      <c r="J6" s="45" t="s">
        <v>32</v>
      </c>
    </row>
    <row r="7" spans="1:10" s="33" customFormat="1" ht="43.5" customHeight="1">
      <c r="A7" s="42" t="s">
        <v>33</v>
      </c>
      <c r="B7" s="43" t="s">
        <v>34</v>
      </c>
      <c r="C7" s="40">
        <v>259</v>
      </c>
      <c r="D7" s="40"/>
      <c r="E7" s="44" t="s">
        <v>31</v>
      </c>
      <c r="F7" s="41" t="str">
        <f>VLOOKUP(E7,'[1]单位明细'!B:C,2)</f>
        <v>汕尾市城区人民武装部</v>
      </c>
      <c r="G7" s="41"/>
      <c r="H7" s="41"/>
      <c r="I7" s="41"/>
      <c r="J7" s="45" t="s">
        <v>35</v>
      </c>
    </row>
    <row r="8" spans="1:10" s="33" customFormat="1" ht="43.5" customHeight="1">
      <c r="A8" s="42" t="s">
        <v>36</v>
      </c>
      <c r="B8" s="43" t="s">
        <v>37</v>
      </c>
      <c r="C8" s="40">
        <v>259</v>
      </c>
      <c r="D8" s="40"/>
      <c r="E8" s="44" t="s">
        <v>31</v>
      </c>
      <c r="F8" s="41" t="str">
        <f>VLOOKUP(E8,'[1]单位明细'!B:C,2)</f>
        <v>汕尾市城区人民武装部</v>
      </c>
      <c r="G8" s="41"/>
      <c r="H8" s="41"/>
      <c r="I8" s="41"/>
      <c r="J8" s="45" t="s">
        <v>38</v>
      </c>
    </row>
    <row r="9" spans="1:10" s="33" customFormat="1" ht="43.5" customHeight="1">
      <c r="A9" s="42"/>
      <c r="B9" s="34"/>
      <c r="C9" s="40"/>
      <c r="D9" s="40"/>
      <c r="E9" s="44"/>
      <c r="F9" s="41"/>
      <c r="G9" s="41"/>
      <c r="H9" s="41"/>
      <c r="I9" s="41"/>
      <c r="J9" s="45"/>
    </row>
  </sheetData>
  <sheetProtection/>
  <mergeCells count="2">
    <mergeCell ref="A1:C1"/>
    <mergeCell ref="A2:B2"/>
  </mergeCells>
  <printOptions horizontalCentered="1"/>
  <pageMargins left="0.9444444444444444" right="0.6298611111111111" top="1.0625" bottom="0.7868055555555555" header="0.20069444444444445" footer="0.3145833333333333"/>
  <pageSetup errors="blank" firstPageNumber="0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tabSelected="1" workbookViewId="0" topLeftCell="A1">
      <selection activeCell="F19" sqref="F19"/>
    </sheetView>
  </sheetViews>
  <sheetFormatPr defaultColWidth="7.00390625" defaultRowHeight="14.25"/>
  <cols>
    <col min="1" max="3" width="4.625" style="1" customWidth="1"/>
    <col min="4" max="4" width="24.625" style="1" customWidth="1"/>
    <col min="5" max="5" width="9.875" style="1" customWidth="1"/>
    <col min="6" max="6" width="36.375" style="1" customWidth="1"/>
    <col min="7" max="9" width="7.00390625" style="1" customWidth="1"/>
    <col min="10" max="10" width="7.375" style="1" bestFit="1" customWidth="1"/>
    <col min="11" max="16384" width="7.00390625" style="1" customWidth="1"/>
  </cols>
  <sheetData>
    <row r="1" spans="1:6" ht="27" customHeight="1">
      <c r="A1" s="2" t="s">
        <v>39</v>
      </c>
      <c r="B1" s="2"/>
      <c r="C1" s="2"/>
      <c r="D1" s="2"/>
      <c r="E1" s="2"/>
      <c r="F1" s="2"/>
    </row>
    <row r="2" spans="1:6" ht="27" customHeight="1">
      <c r="A2" s="3" t="s">
        <v>40</v>
      </c>
      <c r="B2" s="3"/>
      <c r="C2" s="3"/>
      <c r="D2" s="3"/>
      <c r="E2" s="3"/>
      <c r="F2" s="4" t="s">
        <v>41</v>
      </c>
    </row>
    <row r="3" spans="1:6" ht="21" customHeight="1">
      <c r="A3" s="5" t="s">
        <v>42</v>
      </c>
      <c r="B3" s="5"/>
      <c r="C3" s="5"/>
      <c r="D3" s="5"/>
      <c r="E3" s="5" t="s">
        <v>43</v>
      </c>
      <c r="F3" s="5" t="s">
        <v>44</v>
      </c>
    </row>
    <row r="4" spans="1:6" ht="18" customHeight="1">
      <c r="A4" s="5" t="s">
        <v>45</v>
      </c>
      <c r="B4" s="5"/>
      <c r="C4" s="5"/>
      <c r="D4" s="5" t="s">
        <v>46</v>
      </c>
      <c r="E4" s="5"/>
      <c r="F4" s="5"/>
    </row>
    <row r="5" spans="1:6" ht="21" customHeight="1">
      <c r="A5" s="5" t="s">
        <v>47</v>
      </c>
      <c r="B5" s="5" t="s">
        <v>48</v>
      </c>
      <c r="C5" s="5" t="s">
        <v>49</v>
      </c>
      <c r="D5" s="5"/>
      <c r="E5" s="5"/>
      <c r="F5" s="5"/>
    </row>
    <row r="6" spans="1:6" ht="30.75" customHeight="1">
      <c r="A6" s="11"/>
      <c r="B6" s="11"/>
      <c r="C6" s="11"/>
      <c r="D6" s="7" t="s">
        <v>50</v>
      </c>
      <c r="E6" s="8">
        <f>'预算股代编'!E6+'农业股代编 '!E6+'行政文教股代编'!E6+'外经股代编'!E6+'经济建设股代编'!E6+'社保股代编'!E6</f>
        <v>55080.45</v>
      </c>
      <c r="F6" s="11"/>
    </row>
    <row r="7" spans="1:6" ht="30.75" customHeight="1">
      <c r="A7" s="29"/>
      <c r="B7" s="30"/>
      <c r="C7" s="30"/>
      <c r="D7" s="31"/>
      <c r="E7" s="32"/>
      <c r="F7" s="30"/>
    </row>
    <row r="8" spans="1:6" ht="30.75" customHeight="1">
      <c r="A8" s="29"/>
      <c r="B8" s="29"/>
      <c r="C8" s="30"/>
      <c r="D8" s="31"/>
      <c r="E8" s="32"/>
      <c r="F8" s="30"/>
    </row>
    <row r="9" spans="1:6" ht="30.75" customHeight="1">
      <c r="A9" s="29"/>
      <c r="B9" s="29"/>
      <c r="C9" s="29"/>
      <c r="D9" s="31"/>
      <c r="E9" s="32"/>
      <c r="F9" s="30"/>
    </row>
    <row r="10" spans="1:6" ht="30.75" customHeight="1">
      <c r="A10" s="30"/>
      <c r="B10" s="30"/>
      <c r="C10" s="30"/>
      <c r="D10" s="31"/>
      <c r="E10" s="32"/>
      <c r="F10" s="31"/>
    </row>
    <row r="11" spans="1:6" ht="30.75" customHeight="1">
      <c r="A11" s="30"/>
      <c r="B11" s="30"/>
      <c r="C11" s="30"/>
      <c r="D11" s="31"/>
      <c r="E11" s="32"/>
      <c r="F11" s="31"/>
    </row>
    <row r="12" spans="1:6" ht="30.75" customHeight="1">
      <c r="A12" s="30"/>
      <c r="B12" s="30"/>
      <c r="C12" s="30"/>
      <c r="D12" s="31"/>
      <c r="E12" s="32"/>
      <c r="F12" s="31"/>
    </row>
    <row r="13" spans="1:6" ht="30.75" customHeight="1">
      <c r="A13" s="30"/>
      <c r="B13" s="30"/>
      <c r="C13" s="30"/>
      <c r="D13" s="31"/>
      <c r="E13" s="32"/>
      <c r="F13" s="31"/>
    </row>
    <row r="14" spans="1:6" ht="30.75" customHeight="1">
      <c r="A14" s="29"/>
      <c r="B14" s="29"/>
      <c r="C14" s="30"/>
      <c r="D14" s="31"/>
      <c r="E14" s="32"/>
      <c r="F14" s="30"/>
    </row>
    <row r="15" spans="1:6" ht="30.75" customHeight="1">
      <c r="A15" s="29"/>
      <c r="B15" s="29"/>
      <c r="C15" s="29"/>
      <c r="D15" s="31"/>
      <c r="E15" s="32"/>
      <c r="F15" s="30"/>
    </row>
    <row r="16" spans="1:6" ht="30.75" customHeight="1">
      <c r="A16" s="30"/>
      <c r="B16" s="30"/>
      <c r="C16" s="30"/>
      <c r="D16" s="31"/>
      <c r="E16" s="32"/>
      <c r="F16" s="31"/>
    </row>
    <row r="17" spans="1:6" ht="30.75" customHeight="1">
      <c r="A17" s="30"/>
      <c r="B17" s="30"/>
      <c r="C17" s="30"/>
      <c r="D17" s="31"/>
      <c r="E17" s="32"/>
      <c r="F17" s="31"/>
    </row>
    <row r="18" spans="1:6" ht="30.75" customHeight="1">
      <c r="A18" s="30"/>
      <c r="B18" s="30"/>
      <c r="C18" s="30"/>
      <c r="D18" s="31"/>
      <c r="E18" s="32"/>
      <c r="F18" s="31"/>
    </row>
    <row r="19" spans="1:6" ht="30.75" customHeight="1">
      <c r="A19" s="30"/>
      <c r="B19" s="30"/>
      <c r="C19" s="30"/>
      <c r="D19" s="31"/>
      <c r="E19" s="32"/>
      <c r="F19" s="31"/>
    </row>
    <row r="20" spans="1:6" ht="30.75" customHeight="1">
      <c r="A20" s="30"/>
      <c r="B20" s="30"/>
      <c r="C20" s="30"/>
      <c r="D20" s="31"/>
      <c r="E20" s="32"/>
      <c r="F20" s="31"/>
    </row>
    <row r="21" spans="1:6" ht="30.75" customHeight="1">
      <c r="A21" s="30"/>
      <c r="B21" s="30"/>
      <c r="C21" s="30"/>
      <c r="D21" s="31"/>
      <c r="E21" s="32"/>
      <c r="F21" s="31"/>
    </row>
    <row r="22" spans="1:6" ht="30.75" customHeight="1">
      <c r="A22" s="30"/>
      <c r="B22" s="30"/>
      <c r="C22" s="30"/>
      <c r="D22" s="31"/>
      <c r="E22" s="32"/>
      <c r="F22" s="31"/>
    </row>
    <row r="23" spans="1:6" ht="30.75" customHeight="1">
      <c r="A23" s="30"/>
      <c r="B23" s="30"/>
      <c r="C23" s="30"/>
      <c r="D23" s="31"/>
      <c r="E23" s="32"/>
      <c r="F23" s="31"/>
    </row>
    <row r="24" spans="1:6" ht="30.75" customHeight="1">
      <c r="A24" s="30"/>
      <c r="B24" s="30"/>
      <c r="C24" s="30"/>
      <c r="D24" s="31"/>
      <c r="E24" s="32"/>
      <c r="F24" s="31"/>
    </row>
    <row r="25" spans="1:6" ht="30.75" customHeight="1">
      <c r="A25" s="30"/>
      <c r="B25" s="30"/>
      <c r="C25" s="30"/>
      <c r="D25" s="31"/>
      <c r="E25" s="32"/>
      <c r="F25" s="31"/>
    </row>
  </sheetData>
  <sheetProtection formatCells="0" formatColumns="0" formatRows="0"/>
  <mergeCells count="7">
    <mergeCell ref="A1:F1"/>
    <mergeCell ref="A2:E2"/>
    <mergeCell ref="A3:D3"/>
    <mergeCell ref="A4:C4"/>
    <mergeCell ref="D4:D5"/>
    <mergeCell ref="E3:E5"/>
    <mergeCell ref="F3:F5"/>
  </mergeCells>
  <printOptions/>
  <pageMargins left="0.5902777777777778" right="0.5902777777777778" top="0.5902777777777778" bottom="0.5902777777777778" header="0.20069444444444445" footer="0.3145833333333333"/>
  <pageSetup fitToHeight="100" horizontalDpi="600" verticalDpi="600" orientation="portrait" paperSize="9"/>
  <headerFooter alignWithMargins="0">
    <oddFooter>&amp;C&amp;10第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2"/>
  <sheetViews>
    <sheetView showGridLines="0" showZeros="0" tabSelected="1" workbookViewId="0" topLeftCell="A1">
      <selection activeCell="F18" sqref="F18"/>
    </sheetView>
  </sheetViews>
  <sheetFormatPr defaultColWidth="7.00390625" defaultRowHeight="14.25"/>
  <cols>
    <col min="1" max="3" width="4.625" style="24" customWidth="1"/>
    <col min="4" max="4" width="26.75390625" style="1" customWidth="1"/>
    <col min="5" max="5" width="8.75390625" style="1" customWidth="1"/>
    <col min="6" max="6" width="35.375" style="1" customWidth="1"/>
    <col min="7" max="16384" width="7.00390625" style="1" customWidth="1"/>
  </cols>
  <sheetData>
    <row r="1" spans="1:6" ht="27" customHeight="1">
      <c r="A1" s="2" t="s">
        <v>39</v>
      </c>
      <c r="B1" s="2"/>
      <c r="C1" s="2"/>
      <c r="D1" s="2"/>
      <c r="E1" s="2"/>
      <c r="F1" s="2"/>
    </row>
    <row r="2" spans="1:6" ht="22.5" customHeight="1">
      <c r="A2" s="25" t="s">
        <v>51</v>
      </c>
      <c r="B2" s="25"/>
      <c r="C2" s="25"/>
      <c r="D2" s="3"/>
      <c r="E2" s="3"/>
      <c r="F2" s="4" t="s">
        <v>41</v>
      </c>
    </row>
    <row r="3" spans="1:6" ht="18.75" customHeight="1">
      <c r="A3" s="26" t="s">
        <v>42</v>
      </c>
      <c r="B3" s="26"/>
      <c r="C3" s="26"/>
      <c r="D3" s="5"/>
      <c r="E3" s="5" t="s">
        <v>43</v>
      </c>
      <c r="F3" s="5" t="s">
        <v>44</v>
      </c>
    </row>
    <row r="4" spans="1:6" ht="18.75" customHeight="1">
      <c r="A4" s="26" t="s">
        <v>45</v>
      </c>
      <c r="B4" s="26"/>
      <c r="C4" s="26"/>
      <c r="D4" s="5" t="s">
        <v>46</v>
      </c>
      <c r="E4" s="5"/>
      <c r="F4" s="5"/>
    </row>
    <row r="5" spans="1:6" ht="18.75" customHeight="1">
      <c r="A5" s="26" t="s">
        <v>47</v>
      </c>
      <c r="B5" s="26" t="s">
        <v>48</v>
      </c>
      <c r="C5" s="26" t="s">
        <v>49</v>
      </c>
      <c r="D5" s="5"/>
      <c r="E5" s="5"/>
      <c r="F5" s="5"/>
    </row>
    <row r="6" spans="1:6" ht="30.75" customHeight="1">
      <c r="A6" s="27"/>
      <c r="B6" s="27"/>
      <c r="C6" s="27"/>
      <c r="D6" s="28" t="s">
        <v>52</v>
      </c>
      <c r="E6" s="8">
        <f>E7+E18+E24+E31+E40+E44+E51+E55+E59</f>
        <v>39500</v>
      </c>
      <c r="F6" s="11"/>
    </row>
    <row r="7" spans="1:6" ht="30.75" customHeight="1">
      <c r="A7" s="17" t="s">
        <v>53</v>
      </c>
      <c r="B7" s="17"/>
      <c r="C7" s="17"/>
      <c r="D7" s="13" t="s">
        <v>54</v>
      </c>
      <c r="E7" s="12">
        <f>E8+E12</f>
        <v>10900</v>
      </c>
      <c r="F7" s="9"/>
    </row>
    <row r="8" spans="1:6" ht="30.75" customHeight="1">
      <c r="A8" s="17" t="s">
        <v>53</v>
      </c>
      <c r="B8" s="17" t="s">
        <v>55</v>
      </c>
      <c r="C8" s="17"/>
      <c r="D8" s="9" t="s">
        <v>56</v>
      </c>
      <c r="E8" s="21">
        <v>4800</v>
      </c>
      <c r="F8" s="20"/>
    </row>
    <row r="9" spans="1:6" ht="30.75" customHeight="1">
      <c r="A9" s="17" t="s">
        <v>53</v>
      </c>
      <c r="B9" s="17" t="s">
        <v>55</v>
      </c>
      <c r="C9" s="17" t="s">
        <v>57</v>
      </c>
      <c r="D9" s="13" t="s">
        <v>58</v>
      </c>
      <c r="E9" s="21">
        <v>4800</v>
      </c>
      <c r="F9" s="20"/>
    </row>
    <row r="10" spans="1:6" ht="30.75" customHeight="1">
      <c r="A10" s="16"/>
      <c r="B10" s="16"/>
      <c r="C10" s="17"/>
      <c r="D10" s="9" t="s">
        <v>59</v>
      </c>
      <c r="E10" s="21">
        <v>3225.3</v>
      </c>
      <c r="F10" s="20" t="s">
        <v>60</v>
      </c>
    </row>
    <row r="11" spans="1:6" ht="30.75" customHeight="1">
      <c r="A11" s="16"/>
      <c r="B11" s="16"/>
      <c r="C11" s="17"/>
      <c r="D11" s="9" t="s">
        <v>61</v>
      </c>
      <c r="E11" s="21">
        <v>1574.7</v>
      </c>
      <c r="F11" s="9" t="s">
        <v>62</v>
      </c>
    </row>
    <row r="12" spans="1:6" ht="30.75" customHeight="1">
      <c r="A12" s="16" t="s">
        <v>53</v>
      </c>
      <c r="B12" s="16" t="s">
        <v>57</v>
      </c>
      <c r="C12" s="16"/>
      <c r="D12" s="9" t="s">
        <v>63</v>
      </c>
      <c r="E12" s="21">
        <f>E13</f>
        <v>6100</v>
      </c>
      <c r="F12" s="9"/>
    </row>
    <row r="13" spans="1:6" ht="30.75" customHeight="1">
      <c r="A13" s="17" t="s">
        <v>53</v>
      </c>
      <c r="B13" s="17" t="s">
        <v>57</v>
      </c>
      <c r="C13" s="17" t="s">
        <v>57</v>
      </c>
      <c r="D13" s="9" t="s">
        <v>64</v>
      </c>
      <c r="E13" s="21">
        <f>E14+E15+E16+E17</f>
        <v>6100</v>
      </c>
      <c r="F13" s="20"/>
    </row>
    <row r="14" spans="1:6" ht="24" customHeight="1">
      <c r="A14" s="16"/>
      <c r="B14" s="16"/>
      <c r="C14" s="17"/>
      <c r="D14" s="9" t="s">
        <v>65</v>
      </c>
      <c r="E14" s="21">
        <v>300</v>
      </c>
      <c r="F14" s="20" t="s">
        <v>66</v>
      </c>
    </row>
    <row r="15" spans="1:6" ht="24" customHeight="1">
      <c r="A15" s="16"/>
      <c r="B15" s="16"/>
      <c r="C15" s="17"/>
      <c r="D15" s="9" t="s">
        <v>67</v>
      </c>
      <c r="E15" s="21">
        <v>400</v>
      </c>
      <c r="F15" s="20" t="s">
        <v>68</v>
      </c>
    </row>
    <row r="16" spans="1:6" ht="24" customHeight="1">
      <c r="A16" s="16"/>
      <c r="B16" s="16"/>
      <c r="C16" s="17"/>
      <c r="D16" s="9" t="s">
        <v>69</v>
      </c>
      <c r="E16" s="21">
        <v>400</v>
      </c>
      <c r="F16" s="20" t="s">
        <v>70</v>
      </c>
    </row>
    <row r="17" spans="1:6" ht="24" customHeight="1">
      <c r="A17" s="16"/>
      <c r="B17" s="16"/>
      <c r="C17" s="17"/>
      <c r="D17" s="9" t="s">
        <v>71</v>
      </c>
      <c r="E17" s="21">
        <v>5000</v>
      </c>
      <c r="F17" s="20" t="s">
        <v>72</v>
      </c>
    </row>
    <row r="18" spans="1:6" ht="30.75" customHeight="1">
      <c r="A18" s="17" t="s">
        <v>73</v>
      </c>
      <c r="B18" s="17"/>
      <c r="C18" s="17"/>
      <c r="D18" s="13" t="s">
        <v>74</v>
      </c>
      <c r="E18" s="12">
        <f>E19</f>
        <v>4000</v>
      </c>
      <c r="F18" s="9"/>
    </row>
    <row r="19" spans="1:6" ht="30.75" customHeight="1">
      <c r="A19" s="16" t="s">
        <v>73</v>
      </c>
      <c r="B19" s="17" t="s">
        <v>75</v>
      </c>
      <c r="C19" s="17"/>
      <c r="D19" s="9" t="s">
        <v>76</v>
      </c>
      <c r="E19" s="12">
        <f>E20</f>
        <v>4000</v>
      </c>
      <c r="F19" s="9"/>
    </row>
    <row r="20" spans="1:6" ht="30.75" customHeight="1">
      <c r="A20" s="16" t="s">
        <v>73</v>
      </c>
      <c r="B20" s="16" t="s">
        <v>75</v>
      </c>
      <c r="C20" s="17" t="s">
        <v>57</v>
      </c>
      <c r="D20" s="9" t="s">
        <v>77</v>
      </c>
      <c r="E20" s="12">
        <f>E21+E23+E22</f>
        <v>4000</v>
      </c>
      <c r="F20" s="9"/>
    </row>
    <row r="21" spans="1:6" ht="33" customHeight="1">
      <c r="A21" s="16"/>
      <c r="B21" s="16"/>
      <c r="C21" s="16"/>
      <c r="D21" s="9" t="s">
        <v>78</v>
      </c>
      <c r="E21" s="12">
        <v>1200</v>
      </c>
      <c r="F21" s="20" t="s">
        <v>79</v>
      </c>
    </row>
    <row r="22" spans="1:6" ht="33" customHeight="1">
      <c r="A22" s="16"/>
      <c r="B22" s="16"/>
      <c r="C22" s="16"/>
      <c r="D22" s="9" t="s">
        <v>80</v>
      </c>
      <c r="E22" s="12">
        <v>300</v>
      </c>
      <c r="F22" s="20" t="s">
        <v>81</v>
      </c>
    </row>
    <row r="23" spans="1:6" ht="55.5" customHeight="1">
      <c r="A23" s="17"/>
      <c r="B23" s="17"/>
      <c r="C23" s="17"/>
      <c r="D23" s="9" t="s">
        <v>82</v>
      </c>
      <c r="E23" s="12">
        <v>2500</v>
      </c>
      <c r="F23" s="20" t="s">
        <v>83</v>
      </c>
    </row>
    <row r="24" spans="1:6" ht="30.75" customHeight="1">
      <c r="A24" s="17" t="s">
        <v>84</v>
      </c>
      <c r="B24" s="17"/>
      <c r="C24" s="17"/>
      <c r="D24" s="9" t="s">
        <v>85</v>
      </c>
      <c r="E24" s="12">
        <f>E25+E28</f>
        <v>1000</v>
      </c>
      <c r="F24" s="9"/>
    </row>
    <row r="25" spans="1:6" ht="30.75" customHeight="1">
      <c r="A25" s="16" t="s">
        <v>84</v>
      </c>
      <c r="B25" s="17" t="s">
        <v>86</v>
      </c>
      <c r="C25" s="17"/>
      <c r="D25" s="9" t="s">
        <v>87</v>
      </c>
      <c r="E25" s="12">
        <f>E26</f>
        <v>500</v>
      </c>
      <c r="F25" s="20"/>
    </row>
    <row r="26" spans="1:6" ht="30.75" customHeight="1">
      <c r="A26" s="16" t="s">
        <v>84</v>
      </c>
      <c r="B26" s="16" t="s">
        <v>86</v>
      </c>
      <c r="C26" s="17" t="s">
        <v>57</v>
      </c>
      <c r="D26" s="9" t="s">
        <v>88</v>
      </c>
      <c r="E26" s="12">
        <f>E27</f>
        <v>500</v>
      </c>
      <c r="F26" s="20"/>
    </row>
    <row r="27" spans="1:6" ht="61.5" customHeight="1">
      <c r="A27" s="16"/>
      <c r="B27" s="16"/>
      <c r="C27" s="16"/>
      <c r="D27" s="9" t="s">
        <v>89</v>
      </c>
      <c r="E27" s="12">
        <v>500</v>
      </c>
      <c r="F27" s="9" t="s">
        <v>90</v>
      </c>
    </row>
    <row r="28" spans="1:6" ht="30.75" customHeight="1">
      <c r="A28" s="17" t="s">
        <v>84</v>
      </c>
      <c r="B28" s="17" t="s">
        <v>57</v>
      </c>
      <c r="C28" s="17"/>
      <c r="D28" s="9" t="s">
        <v>91</v>
      </c>
      <c r="E28" s="12">
        <f>E29</f>
        <v>500</v>
      </c>
      <c r="F28" s="9"/>
    </row>
    <row r="29" spans="1:6" ht="30.75" customHeight="1">
      <c r="A29" s="16" t="s">
        <v>84</v>
      </c>
      <c r="B29" s="16" t="s">
        <v>57</v>
      </c>
      <c r="C29" s="17" t="s">
        <v>57</v>
      </c>
      <c r="D29" s="9" t="s">
        <v>92</v>
      </c>
      <c r="E29" s="12">
        <f>E30</f>
        <v>500</v>
      </c>
      <c r="F29" s="9"/>
    </row>
    <row r="30" spans="1:6" ht="66" customHeight="1">
      <c r="A30" s="16"/>
      <c r="B30" s="16"/>
      <c r="C30" s="16"/>
      <c r="D30" s="9" t="s">
        <v>93</v>
      </c>
      <c r="E30" s="12">
        <v>500</v>
      </c>
      <c r="F30" s="20" t="s">
        <v>94</v>
      </c>
    </row>
    <row r="31" spans="1:6" ht="30.75" customHeight="1">
      <c r="A31" s="17" t="s">
        <v>95</v>
      </c>
      <c r="B31" s="17"/>
      <c r="C31" s="17"/>
      <c r="D31" s="13" t="s">
        <v>96</v>
      </c>
      <c r="E31" s="21">
        <f>E32+E37</f>
        <v>3700</v>
      </c>
      <c r="F31" s="20"/>
    </row>
    <row r="32" spans="1:6" ht="30.75" customHeight="1">
      <c r="A32" s="16" t="s">
        <v>95</v>
      </c>
      <c r="B32" s="17" t="s">
        <v>86</v>
      </c>
      <c r="C32" s="17"/>
      <c r="D32" s="9" t="s">
        <v>97</v>
      </c>
      <c r="E32" s="12">
        <f>E33+E35</f>
        <v>700</v>
      </c>
      <c r="F32" s="20"/>
    </row>
    <row r="33" spans="1:6" ht="30.75" customHeight="1">
      <c r="A33" s="16" t="s">
        <v>95</v>
      </c>
      <c r="B33" s="16" t="s">
        <v>86</v>
      </c>
      <c r="C33" s="17" t="s">
        <v>98</v>
      </c>
      <c r="D33" s="9" t="s">
        <v>99</v>
      </c>
      <c r="E33" s="12">
        <v>300</v>
      </c>
      <c r="F33" s="9"/>
    </row>
    <row r="34" spans="1:6" ht="57" customHeight="1">
      <c r="A34" s="16"/>
      <c r="B34" s="16"/>
      <c r="C34" s="16"/>
      <c r="D34" s="9" t="s">
        <v>100</v>
      </c>
      <c r="E34" s="12">
        <v>300</v>
      </c>
      <c r="F34" s="20" t="s">
        <v>101</v>
      </c>
    </row>
    <row r="35" spans="1:6" ht="33.75" customHeight="1">
      <c r="A35" s="16" t="s">
        <v>95</v>
      </c>
      <c r="B35" s="16" t="s">
        <v>86</v>
      </c>
      <c r="C35" s="16" t="s">
        <v>57</v>
      </c>
      <c r="D35" s="9" t="s">
        <v>102</v>
      </c>
      <c r="E35" s="12">
        <f>E36</f>
        <v>400</v>
      </c>
      <c r="F35" s="20"/>
    </row>
    <row r="36" spans="1:6" ht="34.5" customHeight="1">
      <c r="A36" s="16"/>
      <c r="B36" s="16"/>
      <c r="C36" s="16"/>
      <c r="D36" s="9" t="s">
        <v>103</v>
      </c>
      <c r="E36" s="12">
        <v>400</v>
      </c>
      <c r="F36" s="20" t="s">
        <v>104</v>
      </c>
    </row>
    <row r="37" spans="1:6" ht="30.75" customHeight="1">
      <c r="A37" s="17" t="s">
        <v>95</v>
      </c>
      <c r="B37" s="17" t="s">
        <v>57</v>
      </c>
      <c r="C37" s="17"/>
      <c r="D37" s="9" t="s">
        <v>105</v>
      </c>
      <c r="E37" s="12">
        <f>E38</f>
        <v>3000</v>
      </c>
      <c r="F37" s="20"/>
    </row>
    <row r="38" spans="1:6" ht="39.75" customHeight="1">
      <c r="A38" s="16" t="s">
        <v>95</v>
      </c>
      <c r="B38" s="16" t="s">
        <v>57</v>
      </c>
      <c r="C38" s="16" t="s">
        <v>57</v>
      </c>
      <c r="D38" s="9" t="s">
        <v>106</v>
      </c>
      <c r="E38" s="12">
        <f>E39</f>
        <v>3000</v>
      </c>
      <c r="F38" s="20"/>
    </row>
    <row r="39" spans="1:6" ht="40.5" customHeight="1">
      <c r="A39" s="17"/>
      <c r="B39" s="17"/>
      <c r="C39" s="17"/>
      <c r="D39" s="13" t="s">
        <v>107</v>
      </c>
      <c r="E39" s="21">
        <v>3000</v>
      </c>
      <c r="F39" s="9" t="s">
        <v>108</v>
      </c>
    </row>
    <row r="40" spans="1:6" ht="30.75" customHeight="1">
      <c r="A40" s="17" t="s">
        <v>109</v>
      </c>
      <c r="B40" s="17"/>
      <c r="C40" s="17"/>
      <c r="D40" s="13" t="s">
        <v>110</v>
      </c>
      <c r="E40" s="12">
        <f>E41</f>
        <v>6000</v>
      </c>
      <c r="F40" s="9"/>
    </row>
    <row r="41" spans="1:6" ht="30.75" customHeight="1">
      <c r="A41" s="16" t="s">
        <v>109</v>
      </c>
      <c r="B41" s="16" t="s">
        <v>111</v>
      </c>
      <c r="C41" s="17"/>
      <c r="D41" s="9" t="s">
        <v>112</v>
      </c>
      <c r="E41" s="12">
        <f>E42</f>
        <v>6000</v>
      </c>
      <c r="F41" s="20"/>
    </row>
    <row r="42" spans="1:6" ht="30.75" customHeight="1">
      <c r="A42" s="16" t="s">
        <v>109</v>
      </c>
      <c r="B42" s="16" t="s">
        <v>111</v>
      </c>
      <c r="C42" s="16" t="s">
        <v>35</v>
      </c>
      <c r="D42" s="9" t="s">
        <v>113</v>
      </c>
      <c r="E42" s="12">
        <f>E43</f>
        <v>6000</v>
      </c>
      <c r="F42" s="20"/>
    </row>
    <row r="43" spans="1:6" ht="76.5" customHeight="1">
      <c r="A43" s="17"/>
      <c r="B43" s="17"/>
      <c r="C43" s="17"/>
      <c r="D43" s="9" t="s">
        <v>114</v>
      </c>
      <c r="E43" s="12">
        <v>6000</v>
      </c>
      <c r="F43" s="9" t="s">
        <v>115</v>
      </c>
    </row>
    <row r="44" spans="1:6" ht="30.75" customHeight="1">
      <c r="A44" s="17" t="s">
        <v>116</v>
      </c>
      <c r="B44" s="17"/>
      <c r="C44" s="17"/>
      <c r="D44" s="13" t="s">
        <v>117</v>
      </c>
      <c r="E44" s="21">
        <f>E45</f>
        <v>6100</v>
      </c>
      <c r="F44" s="9"/>
    </row>
    <row r="45" spans="1:6" ht="30.75" customHeight="1">
      <c r="A45" s="16" t="s">
        <v>116</v>
      </c>
      <c r="B45" s="17" t="s">
        <v>57</v>
      </c>
      <c r="C45" s="17"/>
      <c r="D45" s="9" t="s">
        <v>118</v>
      </c>
      <c r="E45" s="12">
        <f>E46</f>
        <v>6100</v>
      </c>
      <c r="F45" s="9"/>
    </row>
    <row r="46" spans="1:6" ht="30.75" customHeight="1">
      <c r="A46" s="16" t="s">
        <v>116</v>
      </c>
      <c r="B46" s="16" t="s">
        <v>57</v>
      </c>
      <c r="C46" s="17" t="s">
        <v>57</v>
      </c>
      <c r="D46" s="9" t="s">
        <v>119</v>
      </c>
      <c r="E46" s="12">
        <f>E47+E48+E49+E50</f>
        <v>6100</v>
      </c>
      <c r="F46" s="9"/>
    </row>
    <row r="47" spans="1:6" ht="51.75" customHeight="1">
      <c r="A47" s="16"/>
      <c r="B47" s="16"/>
      <c r="C47" s="17"/>
      <c r="D47" s="9" t="s">
        <v>120</v>
      </c>
      <c r="E47" s="12">
        <v>2000</v>
      </c>
      <c r="F47" s="9" t="s">
        <v>121</v>
      </c>
    </row>
    <row r="48" spans="1:6" ht="48" customHeight="1">
      <c r="A48" s="16"/>
      <c r="B48" s="16"/>
      <c r="C48" s="17"/>
      <c r="D48" s="9" t="s">
        <v>122</v>
      </c>
      <c r="E48" s="12">
        <v>1100</v>
      </c>
      <c r="F48" s="9" t="s">
        <v>123</v>
      </c>
    </row>
    <row r="49" spans="1:6" ht="111.75" customHeight="1">
      <c r="A49" s="16"/>
      <c r="B49" s="16"/>
      <c r="C49" s="17"/>
      <c r="D49" s="9" t="s">
        <v>124</v>
      </c>
      <c r="E49" s="12">
        <v>2500</v>
      </c>
      <c r="F49" s="9" t="s">
        <v>125</v>
      </c>
    </row>
    <row r="50" spans="1:6" ht="51.75" customHeight="1">
      <c r="A50" s="16"/>
      <c r="B50" s="16"/>
      <c r="C50" s="17"/>
      <c r="D50" s="9" t="s">
        <v>126</v>
      </c>
      <c r="E50" s="12">
        <v>500</v>
      </c>
      <c r="F50" s="9" t="s">
        <v>126</v>
      </c>
    </row>
    <row r="51" spans="1:6" ht="30.75" customHeight="1">
      <c r="A51" s="17" t="s">
        <v>127</v>
      </c>
      <c r="B51" s="17"/>
      <c r="C51" s="17"/>
      <c r="D51" s="9" t="s">
        <v>128</v>
      </c>
      <c r="E51" s="12">
        <f>E52</f>
        <v>600</v>
      </c>
      <c r="F51" s="9"/>
    </row>
    <row r="52" spans="1:6" ht="30.75" customHeight="1">
      <c r="A52" s="17" t="s">
        <v>127</v>
      </c>
      <c r="B52" s="17" t="s">
        <v>129</v>
      </c>
      <c r="C52" s="17"/>
      <c r="D52" s="9" t="s">
        <v>130</v>
      </c>
      <c r="E52" s="21">
        <f>E53</f>
        <v>600</v>
      </c>
      <c r="F52" s="9"/>
    </row>
    <row r="53" spans="1:6" ht="30.75" customHeight="1">
      <c r="A53" s="17" t="s">
        <v>127</v>
      </c>
      <c r="B53" s="17" t="s">
        <v>129</v>
      </c>
      <c r="C53" s="17" t="s">
        <v>57</v>
      </c>
      <c r="D53" s="9" t="s">
        <v>131</v>
      </c>
      <c r="E53" s="12">
        <f>E54</f>
        <v>600</v>
      </c>
      <c r="F53" s="9"/>
    </row>
    <row r="54" spans="1:6" ht="30.75" customHeight="1">
      <c r="A54" s="17"/>
      <c r="B54" s="17"/>
      <c r="C54" s="17"/>
      <c r="D54" s="9" t="s">
        <v>132</v>
      </c>
      <c r="E54" s="12">
        <v>600</v>
      </c>
      <c r="F54" s="9" t="s">
        <v>133</v>
      </c>
    </row>
    <row r="55" spans="1:6" ht="30.75" customHeight="1">
      <c r="A55" s="17" t="s">
        <v>134</v>
      </c>
      <c r="B55" s="17"/>
      <c r="C55" s="17"/>
      <c r="D55" s="9" t="s">
        <v>135</v>
      </c>
      <c r="E55" s="12">
        <f>E56</f>
        <v>3200</v>
      </c>
      <c r="F55" s="9"/>
    </row>
    <row r="56" spans="1:6" ht="30.75" customHeight="1">
      <c r="A56" s="17" t="s">
        <v>134</v>
      </c>
      <c r="B56" s="17"/>
      <c r="C56" s="17"/>
      <c r="D56" s="13" t="s">
        <v>135</v>
      </c>
      <c r="E56" s="21">
        <f>E57</f>
        <v>3200</v>
      </c>
      <c r="F56" s="9"/>
    </row>
    <row r="57" spans="1:6" ht="30.75" customHeight="1">
      <c r="A57" s="17" t="s">
        <v>134</v>
      </c>
      <c r="B57" s="17"/>
      <c r="C57" s="17"/>
      <c r="D57" s="9" t="s">
        <v>135</v>
      </c>
      <c r="E57" s="12">
        <f>E58</f>
        <v>3200</v>
      </c>
      <c r="F57" s="9"/>
    </row>
    <row r="58" spans="1:6" ht="30.75" customHeight="1">
      <c r="A58" s="17"/>
      <c r="B58" s="17"/>
      <c r="C58" s="17"/>
      <c r="D58" s="9" t="s">
        <v>135</v>
      </c>
      <c r="E58" s="12">
        <v>3200</v>
      </c>
      <c r="F58" s="9" t="s">
        <v>136</v>
      </c>
    </row>
    <row r="59" spans="1:6" ht="30.75" customHeight="1">
      <c r="A59" s="17" t="s">
        <v>137</v>
      </c>
      <c r="B59" s="17"/>
      <c r="C59" s="17"/>
      <c r="D59" s="9" t="s">
        <v>138</v>
      </c>
      <c r="E59" s="12">
        <f>E60</f>
        <v>4000</v>
      </c>
      <c r="F59" s="9"/>
    </row>
    <row r="60" spans="1:6" ht="30.75" customHeight="1">
      <c r="A60" s="17" t="s">
        <v>137</v>
      </c>
      <c r="B60" s="17" t="s">
        <v>75</v>
      </c>
      <c r="C60" s="17"/>
      <c r="D60" s="13" t="s">
        <v>139</v>
      </c>
      <c r="E60" s="12">
        <f>E61</f>
        <v>4000</v>
      </c>
      <c r="F60" s="9"/>
    </row>
    <row r="61" spans="1:6" ht="30.75" customHeight="1">
      <c r="A61" s="16" t="s">
        <v>137</v>
      </c>
      <c r="B61" s="16" t="s">
        <v>75</v>
      </c>
      <c r="C61" s="16" t="s">
        <v>86</v>
      </c>
      <c r="D61" s="9" t="s">
        <v>140</v>
      </c>
      <c r="E61" s="12">
        <f>E62</f>
        <v>4000</v>
      </c>
      <c r="F61" s="20"/>
    </row>
    <row r="62" spans="1:6" ht="180.75" customHeight="1">
      <c r="A62" s="17"/>
      <c r="B62" s="17"/>
      <c r="C62" s="17"/>
      <c r="D62" s="9" t="s">
        <v>141</v>
      </c>
      <c r="E62" s="12">
        <v>4000</v>
      </c>
      <c r="F62" s="20" t="s">
        <v>142</v>
      </c>
    </row>
  </sheetData>
  <sheetProtection formatCells="0" formatColumns="0" formatRows="0"/>
  <autoFilter ref="A5:F62"/>
  <mergeCells count="7">
    <mergeCell ref="A1:F1"/>
    <mergeCell ref="A2:E2"/>
    <mergeCell ref="A3:D3"/>
    <mergeCell ref="A4:C4"/>
    <mergeCell ref="D4:D5"/>
    <mergeCell ref="E3:E5"/>
    <mergeCell ref="F3:F5"/>
  </mergeCells>
  <printOptions/>
  <pageMargins left="0.5902777777777778" right="0.5902777777777778" top="0.5902777777777778" bottom="0.5902777777777778" header="0.20069444444444445" footer="0.3145833333333333"/>
  <pageSetup fitToHeight="100" horizontalDpi="600" verticalDpi="600" orientation="portrait" paperSize="9"/>
  <headerFooter alignWithMargins="0">
    <oddFooter>&amp;C第 &amp;P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tabSelected="1" workbookViewId="0" topLeftCell="A1">
      <selection activeCell="M1" sqref="M1:S65536"/>
    </sheetView>
  </sheetViews>
  <sheetFormatPr defaultColWidth="7.00390625" defaultRowHeight="14.25"/>
  <cols>
    <col min="1" max="3" width="4.625" style="1" customWidth="1"/>
    <col min="4" max="4" width="31.125" style="1" customWidth="1"/>
    <col min="5" max="5" width="9.875" style="1" customWidth="1"/>
    <col min="6" max="6" width="29.125" style="1" customWidth="1"/>
    <col min="7" max="16384" width="7.00390625" style="1" customWidth="1"/>
  </cols>
  <sheetData>
    <row r="1" spans="1:6" ht="27" customHeight="1">
      <c r="A1" s="2" t="s">
        <v>39</v>
      </c>
      <c r="B1" s="2"/>
      <c r="C1" s="2"/>
      <c r="D1" s="2"/>
      <c r="E1" s="2"/>
      <c r="F1" s="2"/>
    </row>
    <row r="2" spans="1:6" ht="24.75" customHeight="1">
      <c r="A2" s="3" t="s">
        <v>143</v>
      </c>
      <c r="B2" s="3"/>
      <c r="C2" s="3"/>
      <c r="D2" s="3"/>
      <c r="E2" s="3"/>
      <c r="F2" s="4" t="s">
        <v>41</v>
      </c>
    </row>
    <row r="3" spans="1:6" ht="18.75" customHeight="1">
      <c r="A3" s="5" t="s">
        <v>42</v>
      </c>
      <c r="B3" s="5"/>
      <c r="C3" s="5"/>
      <c r="D3" s="5"/>
      <c r="E3" s="5" t="s">
        <v>43</v>
      </c>
      <c r="F3" s="5" t="s">
        <v>44</v>
      </c>
    </row>
    <row r="4" spans="1:6" ht="18.75" customHeight="1">
      <c r="A4" s="5" t="s">
        <v>45</v>
      </c>
      <c r="B4" s="5"/>
      <c r="C4" s="5"/>
      <c r="D4" s="5" t="s">
        <v>46</v>
      </c>
      <c r="E4" s="5"/>
      <c r="F4" s="5"/>
    </row>
    <row r="5" spans="1:6" ht="18.75" customHeight="1">
      <c r="A5" s="5" t="s">
        <v>47</v>
      </c>
      <c r="B5" s="5" t="s">
        <v>48</v>
      </c>
      <c r="C5" s="5" t="s">
        <v>49</v>
      </c>
      <c r="D5" s="5"/>
      <c r="E5" s="5"/>
      <c r="F5" s="5"/>
    </row>
    <row r="6" spans="1:6" ht="30.75" customHeight="1">
      <c r="A6" s="5"/>
      <c r="B6" s="5"/>
      <c r="C6" s="5"/>
      <c r="D6" s="7" t="s">
        <v>144</v>
      </c>
      <c r="E6" s="8">
        <f>E7</f>
        <v>3000</v>
      </c>
      <c r="F6" s="11"/>
    </row>
    <row r="7" spans="1:6" ht="30.75" customHeight="1">
      <c r="A7" s="22" t="s">
        <v>116</v>
      </c>
      <c r="B7" s="23"/>
      <c r="C7" s="23"/>
      <c r="D7" s="9" t="s">
        <v>117</v>
      </c>
      <c r="E7" s="12">
        <f>E8</f>
        <v>3000</v>
      </c>
      <c r="F7" s="20"/>
    </row>
    <row r="8" spans="1:6" ht="30.75" customHeight="1">
      <c r="A8" s="22" t="s">
        <v>116</v>
      </c>
      <c r="B8" s="22" t="s">
        <v>145</v>
      </c>
      <c r="C8" s="23"/>
      <c r="D8" s="9" t="s">
        <v>146</v>
      </c>
      <c r="E8" s="12">
        <v>3000</v>
      </c>
      <c r="F8" s="20"/>
    </row>
    <row r="9" spans="1:6" ht="30.75" customHeight="1">
      <c r="A9" s="22" t="s">
        <v>116</v>
      </c>
      <c r="B9" s="22" t="s">
        <v>145</v>
      </c>
      <c r="C9" s="22" t="s">
        <v>111</v>
      </c>
      <c r="D9" s="9" t="s">
        <v>147</v>
      </c>
      <c r="E9" s="12">
        <v>3000</v>
      </c>
      <c r="F9" s="20"/>
    </row>
    <row r="10" spans="1:6" ht="30.75" customHeight="1">
      <c r="A10" s="23"/>
      <c r="B10" s="23"/>
      <c r="C10" s="23"/>
      <c r="D10" s="13" t="s">
        <v>148</v>
      </c>
      <c r="E10" s="21">
        <v>3000</v>
      </c>
      <c r="F10" s="9" t="s">
        <v>149</v>
      </c>
    </row>
  </sheetData>
  <sheetProtection formatCells="0" formatColumns="0" formatRows="0"/>
  <mergeCells count="7">
    <mergeCell ref="A1:F1"/>
    <mergeCell ref="A2:E2"/>
    <mergeCell ref="A3:D3"/>
    <mergeCell ref="A4:C4"/>
    <mergeCell ref="D4:D5"/>
    <mergeCell ref="E3:E5"/>
    <mergeCell ref="F3:F5"/>
  </mergeCells>
  <printOptions/>
  <pageMargins left="0.5902777777777778" right="0.5902777777777778" top="0.5902777777777778" bottom="0.5902777777777778" header="0.20069444444444445" footer="0.3145833333333333"/>
  <pageSetup fitToHeight="100" horizontalDpi="600" verticalDpi="600" orientation="portrait" paperSize="9"/>
  <headerFooter alignWithMargins="0">
    <oddFooter>&amp;C&amp;10第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showGridLines="0" showZeros="0" tabSelected="1" workbookViewId="0" topLeftCell="A1">
      <selection activeCell="A1" sqref="A1:F1"/>
    </sheetView>
  </sheetViews>
  <sheetFormatPr defaultColWidth="7.00390625" defaultRowHeight="14.25"/>
  <cols>
    <col min="1" max="3" width="4.625" style="1" customWidth="1"/>
    <col min="4" max="4" width="27.75390625" style="1" customWidth="1"/>
    <col min="5" max="5" width="9.125" style="1" customWidth="1"/>
    <col min="6" max="6" width="33.25390625" style="1" customWidth="1"/>
    <col min="7" max="16384" width="7.00390625" style="1" customWidth="1"/>
  </cols>
  <sheetData>
    <row r="1" spans="1:6" ht="27" customHeight="1">
      <c r="A1" s="2" t="s">
        <v>39</v>
      </c>
      <c r="B1" s="2"/>
      <c r="C1" s="2"/>
      <c r="D1" s="2"/>
      <c r="E1" s="2"/>
      <c r="F1" s="2"/>
    </row>
    <row r="2" spans="1:6" ht="30" customHeight="1">
      <c r="A2" s="3" t="s">
        <v>150</v>
      </c>
      <c r="B2" s="3"/>
      <c r="C2" s="3"/>
      <c r="D2" s="3"/>
      <c r="E2" s="3"/>
      <c r="F2" s="4" t="s">
        <v>41</v>
      </c>
    </row>
    <row r="3" spans="1:6" ht="21" customHeight="1">
      <c r="A3" s="5" t="s">
        <v>42</v>
      </c>
      <c r="B3" s="5"/>
      <c r="C3" s="5"/>
      <c r="D3" s="5"/>
      <c r="E3" s="5" t="s">
        <v>43</v>
      </c>
      <c r="F3" s="5" t="s">
        <v>44</v>
      </c>
    </row>
    <row r="4" spans="1:6" ht="21" customHeight="1">
      <c r="A4" s="5" t="s">
        <v>45</v>
      </c>
      <c r="B4" s="5"/>
      <c r="C4" s="5"/>
      <c r="D4" s="5" t="s">
        <v>46</v>
      </c>
      <c r="E4" s="5"/>
      <c r="F4" s="5"/>
    </row>
    <row r="5" spans="1:6" ht="21" customHeight="1">
      <c r="A5" s="5" t="s">
        <v>47</v>
      </c>
      <c r="B5" s="5" t="s">
        <v>48</v>
      </c>
      <c r="C5" s="5" t="s">
        <v>49</v>
      </c>
      <c r="D5" s="5"/>
      <c r="E5" s="5"/>
      <c r="F5" s="5"/>
    </row>
    <row r="6" spans="1:6" ht="30.75" customHeight="1">
      <c r="A6" s="6"/>
      <c r="B6" s="6"/>
      <c r="C6" s="6"/>
      <c r="D6" s="7" t="s">
        <v>7</v>
      </c>
      <c r="E6" s="8">
        <f>E7+E14+E18</f>
        <v>2067</v>
      </c>
      <c r="F6" s="11"/>
    </row>
    <row r="7" spans="1:6" ht="30.75" customHeight="1">
      <c r="A7" s="18" t="s">
        <v>151</v>
      </c>
      <c r="B7" s="18"/>
      <c r="C7" s="18"/>
      <c r="D7" s="9" t="s">
        <v>152</v>
      </c>
      <c r="E7" s="12">
        <f>E8</f>
        <v>1567</v>
      </c>
      <c r="F7" s="9"/>
    </row>
    <row r="8" spans="1:6" ht="30.75" customHeight="1">
      <c r="A8" s="19" t="s">
        <v>151</v>
      </c>
      <c r="B8" s="19" t="s">
        <v>75</v>
      </c>
      <c r="C8" s="18"/>
      <c r="D8" s="9" t="s">
        <v>153</v>
      </c>
      <c r="E8" s="12">
        <f>E9+E11</f>
        <v>1567</v>
      </c>
      <c r="F8" s="20"/>
    </row>
    <row r="9" spans="1:6" s="1" customFormat="1" ht="30.75" customHeight="1">
      <c r="A9" s="19" t="s">
        <v>151</v>
      </c>
      <c r="B9" s="19" t="s">
        <v>75</v>
      </c>
      <c r="C9" s="19" t="s">
        <v>86</v>
      </c>
      <c r="D9" s="9" t="s">
        <v>154</v>
      </c>
      <c r="E9" s="12">
        <f>E10</f>
        <v>505</v>
      </c>
      <c r="F9" s="9"/>
    </row>
    <row r="10" spans="1:6" s="1" customFormat="1" ht="66" customHeight="1">
      <c r="A10" s="19"/>
      <c r="B10" s="19"/>
      <c r="C10" s="19"/>
      <c r="D10" s="13" t="s">
        <v>155</v>
      </c>
      <c r="E10" s="12">
        <v>505</v>
      </c>
      <c r="F10" s="9" t="s">
        <v>156</v>
      </c>
    </row>
    <row r="11" spans="1:6" ht="30.75" customHeight="1">
      <c r="A11" s="19" t="s">
        <v>151</v>
      </c>
      <c r="B11" s="19" t="s">
        <v>75</v>
      </c>
      <c r="C11" s="19" t="s">
        <v>57</v>
      </c>
      <c r="D11" s="13" t="s">
        <v>157</v>
      </c>
      <c r="E11" s="12">
        <f>E12+E13</f>
        <v>1062</v>
      </c>
      <c r="F11" s="9"/>
    </row>
    <row r="12" spans="1:6" ht="60" customHeight="1">
      <c r="A12" s="19"/>
      <c r="B12" s="19"/>
      <c r="C12" s="19"/>
      <c r="D12" s="13" t="s">
        <v>158</v>
      </c>
      <c r="E12" s="12">
        <v>600</v>
      </c>
      <c r="F12" s="9" t="s">
        <v>159</v>
      </c>
    </row>
    <row r="13" spans="1:6" ht="54" customHeight="1">
      <c r="A13" s="19"/>
      <c r="B13" s="19"/>
      <c r="C13" s="19"/>
      <c r="D13" s="13" t="s">
        <v>160</v>
      </c>
      <c r="E13" s="12">
        <v>462</v>
      </c>
      <c r="F13" s="13" t="s">
        <v>161</v>
      </c>
    </row>
    <row r="14" spans="1:6" ht="30.75" customHeight="1">
      <c r="A14" s="17" t="s">
        <v>95</v>
      </c>
      <c r="B14" s="17"/>
      <c r="C14" s="17"/>
      <c r="D14" s="13" t="s">
        <v>96</v>
      </c>
      <c r="E14" s="21">
        <f>E15</f>
        <v>200</v>
      </c>
      <c r="F14" s="20"/>
    </row>
    <row r="15" spans="1:6" ht="30.75" customHeight="1">
      <c r="A15" s="17" t="s">
        <v>95</v>
      </c>
      <c r="B15" s="17" t="s">
        <v>57</v>
      </c>
      <c r="C15" s="17"/>
      <c r="D15" s="9" t="s">
        <v>105</v>
      </c>
      <c r="E15" s="12">
        <f>E16</f>
        <v>200</v>
      </c>
      <c r="F15" s="20"/>
    </row>
    <row r="16" spans="1:6" ht="39.75" customHeight="1">
      <c r="A16" s="16" t="s">
        <v>95</v>
      </c>
      <c r="B16" s="16" t="s">
        <v>57</v>
      </c>
      <c r="C16" s="16" t="s">
        <v>57</v>
      </c>
      <c r="D16" s="9" t="s">
        <v>106</v>
      </c>
      <c r="E16" s="12">
        <f>E17</f>
        <v>200</v>
      </c>
      <c r="F16" s="20"/>
    </row>
    <row r="17" spans="1:6" ht="39.75" customHeight="1">
      <c r="A17" s="16"/>
      <c r="B17" s="16"/>
      <c r="C17" s="16"/>
      <c r="D17" s="9" t="s">
        <v>162</v>
      </c>
      <c r="E17" s="12">
        <v>200</v>
      </c>
      <c r="F17" s="20" t="s">
        <v>162</v>
      </c>
    </row>
    <row r="18" spans="1:6" ht="30.75" customHeight="1">
      <c r="A18" s="19" t="s">
        <v>116</v>
      </c>
      <c r="B18" s="19"/>
      <c r="C18" s="19"/>
      <c r="D18" s="13" t="s">
        <v>117</v>
      </c>
      <c r="E18" s="12">
        <f>E19</f>
        <v>300</v>
      </c>
      <c r="F18" s="9"/>
    </row>
    <row r="19" spans="1:6" ht="30.75" customHeight="1">
      <c r="A19" s="19" t="s">
        <v>116</v>
      </c>
      <c r="B19" s="19" t="s">
        <v>55</v>
      </c>
      <c r="C19" s="19"/>
      <c r="D19" s="13" t="s">
        <v>163</v>
      </c>
      <c r="E19" s="12">
        <f>E20</f>
        <v>300</v>
      </c>
      <c r="F19" s="9"/>
    </row>
    <row r="20" spans="1:6" ht="30.75" customHeight="1">
      <c r="A20" s="19" t="s">
        <v>116</v>
      </c>
      <c r="B20" s="19" t="s">
        <v>55</v>
      </c>
      <c r="C20" s="19" t="s">
        <v>145</v>
      </c>
      <c r="D20" s="13" t="s">
        <v>164</v>
      </c>
      <c r="E20" s="12">
        <f>E21</f>
        <v>300</v>
      </c>
      <c r="F20" s="9"/>
    </row>
    <row r="21" spans="1:6" ht="30.75" customHeight="1">
      <c r="A21" s="19"/>
      <c r="B21" s="19"/>
      <c r="C21" s="19"/>
      <c r="D21" s="13" t="s">
        <v>165</v>
      </c>
      <c r="E21" s="12">
        <v>300</v>
      </c>
      <c r="F21" s="9" t="s">
        <v>166</v>
      </c>
    </row>
    <row r="22" spans="1:3" ht="11.25">
      <c r="A22" s="15"/>
      <c r="B22" s="15"/>
      <c r="C22" s="15"/>
    </row>
    <row r="23" spans="1:3" ht="11.25">
      <c r="A23" s="15"/>
      <c r="B23" s="15"/>
      <c r="C23" s="15"/>
    </row>
    <row r="24" spans="1:3" ht="11.25">
      <c r="A24" s="15"/>
      <c r="B24" s="15"/>
      <c r="C24" s="15"/>
    </row>
    <row r="25" spans="1:3" ht="11.25">
      <c r="A25" s="15"/>
      <c r="B25" s="15"/>
      <c r="C25" s="15"/>
    </row>
    <row r="26" spans="1:3" ht="11.25">
      <c r="A26" s="15"/>
      <c r="B26" s="15"/>
      <c r="C26" s="15"/>
    </row>
    <row r="27" spans="1:3" ht="11.25">
      <c r="A27" s="15"/>
      <c r="B27" s="15"/>
      <c r="C27" s="15"/>
    </row>
    <row r="28" spans="1:3" ht="11.25">
      <c r="A28" s="15"/>
      <c r="B28" s="15"/>
      <c r="C28" s="15"/>
    </row>
    <row r="29" spans="1:3" ht="11.25">
      <c r="A29" s="15"/>
      <c r="B29" s="15"/>
      <c r="C29" s="15"/>
    </row>
    <row r="30" spans="1:3" ht="11.25">
      <c r="A30" s="15"/>
      <c r="B30" s="15"/>
      <c r="C30" s="15"/>
    </row>
    <row r="31" spans="1:3" ht="11.25">
      <c r="A31" s="15"/>
      <c r="B31" s="15"/>
      <c r="C31" s="15"/>
    </row>
    <row r="32" spans="1:3" ht="11.25">
      <c r="A32" s="15"/>
      <c r="B32" s="15"/>
      <c r="C32" s="15"/>
    </row>
    <row r="33" spans="1:3" ht="11.25">
      <c r="A33" s="15"/>
      <c r="B33" s="15"/>
      <c r="C33" s="15"/>
    </row>
    <row r="34" spans="1:3" ht="11.25">
      <c r="A34" s="15"/>
      <c r="B34" s="15"/>
      <c r="C34" s="15"/>
    </row>
    <row r="35" spans="1:3" ht="11.25">
      <c r="A35" s="15"/>
      <c r="B35" s="15"/>
      <c r="C35" s="15"/>
    </row>
    <row r="36" spans="1:3" ht="11.25">
      <c r="A36" s="15"/>
      <c r="B36" s="15"/>
      <c r="C36" s="15"/>
    </row>
    <row r="37" spans="1:3" ht="11.25">
      <c r="A37" s="15"/>
      <c r="B37" s="15"/>
      <c r="C37" s="15"/>
    </row>
    <row r="38" spans="1:3" ht="11.25">
      <c r="A38" s="15"/>
      <c r="B38" s="15"/>
      <c r="C38" s="15"/>
    </row>
    <row r="39" spans="1:3" ht="11.25">
      <c r="A39" s="15"/>
      <c r="B39" s="15"/>
      <c r="C39" s="15"/>
    </row>
    <row r="40" spans="1:3" ht="11.25">
      <c r="A40" s="15"/>
      <c r="B40" s="15"/>
      <c r="C40" s="15"/>
    </row>
    <row r="41" spans="1:3" ht="11.25">
      <c r="A41" s="15"/>
      <c r="B41" s="15"/>
      <c r="C41" s="15"/>
    </row>
    <row r="42" spans="1:3" ht="11.25">
      <c r="A42" s="15"/>
      <c r="B42" s="15"/>
      <c r="C42" s="15"/>
    </row>
    <row r="43" spans="1:3" ht="11.25">
      <c r="A43" s="15"/>
      <c r="B43" s="15"/>
      <c r="C43" s="15"/>
    </row>
    <row r="44" spans="1:3" ht="11.25">
      <c r="A44" s="15"/>
      <c r="B44" s="15"/>
      <c r="C44" s="15"/>
    </row>
    <row r="45" spans="1:3" ht="11.25">
      <c r="A45" s="15"/>
      <c r="B45" s="15"/>
      <c r="C45" s="15"/>
    </row>
    <row r="46" spans="1:3" ht="11.25">
      <c r="A46" s="15"/>
      <c r="B46" s="15"/>
      <c r="C46" s="15"/>
    </row>
    <row r="47" spans="1:3" ht="11.25">
      <c r="A47" s="15"/>
      <c r="B47" s="15"/>
      <c r="C47" s="15"/>
    </row>
    <row r="48" spans="1:3" ht="11.25">
      <c r="A48" s="15"/>
      <c r="B48" s="15"/>
      <c r="C48" s="15"/>
    </row>
    <row r="49" spans="1:3" ht="11.25">
      <c r="A49" s="15"/>
      <c r="B49" s="15"/>
      <c r="C49" s="15"/>
    </row>
    <row r="50" spans="1:3" ht="11.25">
      <c r="A50" s="15"/>
      <c r="B50" s="15"/>
      <c r="C50" s="15"/>
    </row>
    <row r="51" spans="1:3" ht="11.25">
      <c r="A51" s="15"/>
      <c r="B51" s="15"/>
      <c r="C51" s="15"/>
    </row>
    <row r="52" spans="1:3" ht="11.25">
      <c r="A52" s="15"/>
      <c r="B52" s="15"/>
      <c r="C52" s="15"/>
    </row>
    <row r="53" spans="1:3" ht="11.25">
      <c r="A53" s="15"/>
      <c r="B53" s="15"/>
      <c r="C53" s="15"/>
    </row>
    <row r="54" spans="1:3" ht="11.25">
      <c r="A54" s="15"/>
      <c r="B54" s="15"/>
      <c r="C54" s="15"/>
    </row>
    <row r="55" spans="1:3" ht="11.25">
      <c r="A55" s="15"/>
      <c r="B55" s="15"/>
      <c r="C55" s="15"/>
    </row>
    <row r="56" spans="1:3" ht="11.25">
      <c r="A56" s="15"/>
      <c r="B56" s="15"/>
      <c r="C56" s="15"/>
    </row>
    <row r="57" spans="1:3" ht="11.25">
      <c r="A57" s="15"/>
      <c r="B57" s="15"/>
      <c r="C57" s="15"/>
    </row>
    <row r="58" spans="1:3" ht="11.25">
      <c r="A58" s="15"/>
      <c r="B58" s="15"/>
      <c r="C58" s="15"/>
    </row>
  </sheetData>
  <sheetProtection formatCells="0" formatColumns="0" formatRows="0"/>
  <mergeCells count="7">
    <mergeCell ref="A1:F1"/>
    <mergeCell ref="A2:E2"/>
    <mergeCell ref="A3:D3"/>
    <mergeCell ref="A4:C4"/>
    <mergeCell ref="D4:D5"/>
    <mergeCell ref="E3:E5"/>
    <mergeCell ref="F3:F5"/>
  </mergeCells>
  <printOptions/>
  <pageMargins left="0.5902777777777778" right="0.5902777777777778" top="0.7083333333333334" bottom="0.5902777777777778" header="0.20069444444444445" footer="0.3145833333333333"/>
  <pageSetup fitToHeight="100" horizontalDpi="600" verticalDpi="600" orientation="portrait" paperSize="9"/>
  <headerFooter alignWithMargins="0">
    <oddFooter>&amp;C&amp;10第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5"/>
  <sheetViews>
    <sheetView showGridLines="0" showZeros="0" tabSelected="1" workbookViewId="0" topLeftCell="A1">
      <selection activeCell="M1" sqref="M1:R65536"/>
    </sheetView>
  </sheetViews>
  <sheetFormatPr defaultColWidth="7.00390625" defaultRowHeight="14.25"/>
  <cols>
    <col min="1" max="3" width="4.625" style="1" customWidth="1"/>
    <col min="4" max="4" width="30.50390625" style="1" customWidth="1"/>
    <col min="5" max="5" width="9.25390625" style="1" customWidth="1"/>
    <col min="6" max="6" width="30.875" style="1" customWidth="1"/>
    <col min="7" max="16384" width="7.00390625" style="1" customWidth="1"/>
  </cols>
  <sheetData>
    <row r="1" spans="1:6" ht="51.75" customHeight="1">
      <c r="A1" s="2" t="s">
        <v>39</v>
      </c>
      <c r="B1" s="2"/>
      <c r="C1" s="2"/>
      <c r="D1" s="2"/>
      <c r="E1" s="2"/>
      <c r="F1" s="2"/>
    </row>
    <row r="2" spans="1:6" ht="22.5" customHeight="1">
      <c r="A2" s="3" t="s">
        <v>167</v>
      </c>
      <c r="B2" s="3"/>
      <c r="C2" s="3"/>
      <c r="D2" s="3"/>
      <c r="E2" s="3"/>
      <c r="F2" s="4" t="s">
        <v>41</v>
      </c>
    </row>
    <row r="3" spans="1:6" ht="21" customHeight="1">
      <c r="A3" s="5" t="s">
        <v>42</v>
      </c>
      <c r="B3" s="5"/>
      <c r="C3" s="5"/>
      <c r="D3" s="5"/>
      <c r="E3" s="5" t="s">
        <v>43</v>
      </c>
      <c r="F3" s="5" t="s">
        <v>44</v>
      </c>
    </row>
    <row r="4" spans="1:6" ht="21" customHeight="1">
      <c r="A4" s="5" t="s">
        <v>45</v>
      </c>
      <c r="B4" s="5"/>
      <c r="C4" s="5"/>
      <c r="D4" s="5" t="s">
        <v>46</v>
      </c>
      <c r="E4" s="5"/>
      <c r="F4" s="5"/>
    </row>
    <row r="5" spans="1:6" ht="21" customHeight="1">
      <c r="A5" s="5" t="s">
        <v>47</v>
      </c>
      <c r="B5" s="5" t="s">
        <v>48</v>
      </c>
      <c r="C5" s="5" t="s">
        <v>49</v>
      </c>
      <c r="D5" s="5"/>
      <c r="E5" s="5"/>
      <c r="F5" s="5"/>
    </row>
    <row r="6" spans="1:6" ht="30.75" customHeight="1">
      <c r="A6" s="6"/>
      <c r="B6" s="6"/>
      <c r="C6" s="6"/>
      <c r="D6" s="7" t="s">
        <v>8</v>
      </c>
      <c r="E6" s="8">
        <f>E7+E11+E15+E19+E23</f>
        <v>7693.45</v>
      </c>
      <c r="F6" s="11"/>
    </row>
    <row r="7" spans="1:6" ht="30.75" customHeight="1">
      <c r="A7" s="6" t="s">
        <v>53</v>
      </c>
      <c r="B7" s="6"/>
      <c r="C7" s="6"/>
      <c r="D7" s="11" t="s">
        <v>54</v>
      </c>
      <c r="E7" s="8">
        <f>E8</f>
        <v>1100</v>
      </c>
      <c r="F7" s="11"/>
    </row>
    <row r="8" spans="1:6" ht="30.75" customHeight="1">
      <c r="A8" s="6" t="s">
        <v>53</v>
      </c>
      <c r="B8" s="6" t="s">
        <v>57</v>
      </c>
      <c r="C8" s="6"/>
      <c r="D8" s="11" t="s">
        <v>63</v>
      </c>
      <c r="E8" s="8">
        <f>E9</f>
        <v>1100</v>
      </c>
      <c r="F8" s="11"/>
    </row>
    <row r="9" spans="1:6" ht="30.75" customHeight="1">
      <c r="A9" s="6" t="s">
        <v>53</v>
      </c>
      <c r="B9" s="6" t="s">
        <v>57</v>
      </c>
      <c r="C9" s="6" t="s">
        <v>57</v>
      </c>
      <c r="D9" s="11" t="s">
        <v>64</v>
      </c>
      <c r="E9" s="8">
        <f>E10</f>
        <v>1100</v>
      </c>
      <c r="F9" s="11"/>
    </row>
    <row r="10" spans="1:6" ht="48" customHeight="1">
      <c r="A10" s="6"/>
      <c r="B10" s="6"/>
      <c r="C10" s="6"/>
      <c r="D10" s="11" t="s">
        <v>168</v>
      </c>
      <c r="E10" s="8">
        <v>1100</v>
      </c>
      <c r="F10" s="11" t="s">
        <v>169</v>
      </c>
    </row>
    <row r="11" spans="1:6" ht="30.75" customHeight="1">
      <c r="A11" s="6" t="s">
        <v>170</v>
      </c>
      <c r="B11" s="6"/>
      <c r="C11" s="6"/>
      <c r="D11" s="11" t="s">
        <v>171</v>
      </c>
      <c r="E11" s="8">
        <v>1600</v>
      </c>
      <c r="F11" s="11"/>
    </row>
    <row r="12" spans="1:6" ht="30.75" customHeight="1">
      <c r="A12" s="6" t="s">
        <v>170</v>
      </c>
      <c r="B12" s="6" t="s">
        <v>57</v>
      </c>
      <c r="C12" s="6"/>
      <c r="D12" s="11" t="s">
        <v>172</v>
      </c>
      <c r="E12" s="8">
        <v>1600</v>
      </c>
      <c r="F12" s="11"/>
    </row>
    <row r="13" spans="1:6" ht="30.75" customHeight="1">
      <c r="A13" s="6" t="s">
        <v>170</v>
      </c>
      <c r="B13" s="6" t="s">
        <v>57</v>
      </c>
      <c r="C13" s="6" t="s">
        <v>57</v>
      </c>
      <c r="D13" s="11" t="s">
        <v>173</v>
      </c>
      <c r="E13" s="8">
        <v>1600</v>
      </c>
      <c r="F13" s="11"/>
    </row>
    <row r="14" spans="1:6" ht="42.75" customHeight="1">
      <c r="A14" s="6"/>
      <c r="B14" s="6"/>
      <c r="C14" s="6"/>
      <c r="D14" s="11" t="s">
        <v>174</v>
      </c>
      <c r="E14" s="8">
        <v>1600</v>
      </c>
      <c r="F14" s="11" t="s">
        <v>175</v>
      </c>
    </row>
    <row r="15" spans="1:6" ht="30" customHeight="1">
      <c r="A15" s="6" t="s">
        <v>176</v>
      </c>
      <c r="B15" s="6"/>
      <c r="C15" s="6"/>
      <c r="D15" s="11" t="s">
        <v>177</v>
      </c>
      <c r="E15" s="8">
        <f>E16</f>
        <v>2400</v>
      </c>
      <c r="F15" s="11"/>
    </row>
    <row r="16" spans="1:6" ht="30" customHeight="1">
      <c r="A16" s="6" t="s">
        <v>176</v>
      </c>
      <c r="B16" s="6" t="s">
        <v>178</v>
      </c>
      <c r="C16" s="6"/>
      <c r="D16" s="11" t="s">
        <v>179</v>
      </c>
      <c r="E16" s="8">
        <f>E17</f>
        <v>2400</v>
      </c>
      <c r="F16" s="11"/>
    </row>
    <row r="17" spans="1:6" ht="30" customHeight="1">
      <c r="A17" s="6" t="s">
        <v>176</v>
      </c>
      <c r="B17" s="6" t="s">
        <v>178</v>
      </c>
      <c r="C17" s="6" t="s">
        <v>86</v>
      </c>
      <c r="D17" s="11" t="s">
        <v>180</v>
      </c>
      <c r="E17" s="8">
        <f>E18</f>
        <v>2400</v>
      </c>
      <c r="F17" s="11"/>
    </row>
    <row r="18" spans="1:6" ht="42.75" customHeight="1">
      <c r="A18" s="6"/>
      <c r="B18" s="6"/>
      <c r="C18" s="6"/>
      <c r="D18" s="11" t="s">
        <v>181</v>
      </c>
      <c r="E18" s="8">
        <v>2400</v>
      </c>
      <c r="F18" s="11" t="s">
        <v>182</v>
      </c>
    </row>
    <row r="19" spans="1:6" ht="30.75" customHeight="1">
      <c r="A19" s="6" t="s">
        <v>183</v>
      </c>
      <c r="B19" s="6"/>
      <c r="C19" s="6"/>
      <c r="D19" s="11" t="s">
        <v>184</v>
      </c>
      <c r="E19" s="8">
        <f>E20</f>
        <v>2574</v>
      </c>
      <c r="F19" s="11"/>
    </row>
    <row r="20" spans="1:6" ht="30.75" customHeight="1">
      <c r="A20" s="6" t="s">
        <v>183</v>
      </c>
      <c r="B20" s="6" t="s">
        <v>178</v>
      </c>
      <c r="C20" s="6"/>
      <c r="D20" s="11" t="s">
        <v>185</v>
      </c>
      <c r="E20" s="8">
        <f>E21</f>
        <v>2574</v>
      </c>
      <c r="F20" s="11"/>
    </row>
    <row r="21" spans="1:6" ht="30.75" customHeight="1">
      <c r="A21" s="6" t="s">
        <v>183</v>
      </c>
      <c r="B21" s="6" t="s">
        <v>178</v>
      </c>
      <c r="C21" s="6" t="s">
        <v>86</v>
      </c>
      <c r="D21" s="11" t="s">
        <v>186</v>
      </c>
      <c r="E21" s="8">
        <f>E22</f>
        <v>2574</v>
      </c>
      <c r="F21" s="11"/>
    </row>
    <row r="22" spans="1:6" ht="67.5" customHeight="1">
      <c r="A22" s="6"/>
      <c r="B22" s="6"/>
      <c r="C22" s="6"/>
      <c r="D22" s="11" t="s">
        <v>187</v>
      </c>
      <c r="E22" s="8">
        <v>2574</v>
      </c>
      <c r="F22" s="11" t="s">
        <v>188</v>
      </c>
    </row>
    <row r="23" spans="1:6" ht="30.75" customHeight="1">
      <c r="A23" s="6" t="s">
        <v>189</v>
      </c>
      <c r="B23" s="6"/>
      <c r="C23" s="6"/>
      <c r="D23" s="11" t="s">
        <v>190</v>
      </c>
      <c r="E23" s="8">
        <f>E24</f>
        <v>19.45</v>
      </c>
      <c r="F23" s="11"/>
    </row>
    <row r="24" spans="1:6" ht="30.75" customHeight="1">
      <c r="A24" s="6" t="s">
        <v>189</v>
      </c>
      <c r="B24" s="6" t="s">
        <v>178</v>
      </c>
      <c r="C24" s="6"/>
      <c r="D24" s="11" t="s">
        <v>191</v>
      </c>
      <c r="E24" s="8">
        <f>E25</f>
        <v>19.45</v>
      </c>
      <c r="F24" s="11"/>
    </row>
    <row r="25" spans="1:6" ht="30.75" customHeight="1">
      <c r="A25" s="6" t="s">
        <v>189</v>
      </c>
      <c r="B25" s="6" t="s">
        <v>178</v>
      </c>
      <c r="C25" s="6"/>
      <c r="D25" s="11" t="s">
        <v>191</v>
      </c>
      <c r="E25" s="8">
        <f>E26</f>
        <v>19.45</v>
      </c>
      <c r="F25" s="11"/>
    </row>
    <row r="26" spans="1:6" ht="48" customHeight="1">
      <c r="A26" s="6"/>
      <c r="B26" s="6"/>
      <c r="C26" s="6"/>
      <c r="D26" s="11" t="s">
        <v>192</v>
      </c>
      <c r="E26" s="8">
        <v>19.45</v>
      </c>
      <c r="F26" s="11" t="s">
        <v>193</v>
      </c>
    </row>
    <row r="27" spans="1:3" ht="11.25">
      <c r="A27" s="15"/>
      <c r="B27" s="15"/>
      <c r="C27" s="15"/>
    </row>
    <row r="28" spans="1:3" ht="11.25">
      <c r="A28" s="15"/>
      <c r="B28" s="15"/>
      <c r="C28" s="15"/>
    </row>
    <row r="29" spans="1:3" ht="11.25">
      <c r="A29" s="15"/>
      <c r="B29" s="15"/>
      <c r="C29" s="15"/>
    </row>
    <row r="30" spans="1:3" ht="11.25">
      <c r="A30" s="15"/>
      <c r="B30" s="15"/>
      <c r="C30" s="15"/>
    </row>
    <row r="31" spans="1:3" ht="11.25">
      <c r="A31" s="15"/>
      <c r="B31" s="15"/>
      <c r="C31" s="15"/>
    </row>
    <row r="32" spans="1:3" ht="11.25">
      <c r="A32" s="15"/>
      <c r="B32" s="15"/>
      <c r="C32" s="15"/>
    </row>
    <row r="33" spans="1:3" ht="11.25">
      <c r="A33" s="15"/>
      <c r="B33" s="15"/>
      <c r="C33" s="15"/>
    </row>
    <row r="34" spans="1:3" ht="11.25">
      <c r="A34" s="15"/>
      <c r="B34" s="15"/>
      <c r="C34" s="15"/>
    </row>
    <row r="35" spans="1:3" ht="11.25">
      <c r="A35" s="15"/>
      <c r="B35" s="15"/>
      <c r="C35" s="15"/>
    </row>
    <row r="36" spans="1:3" ht="11.25">
      <c r="A36" s="15"/>
      <c r="B36" s="15"/>
      <c r="C36" s="15"/>
    </row>
    <row r="37" spans="1:3" ht="11.25">
      <c r="A37" s="15"/>
      <c r="B37" s="15"/>
      <c r="C37" s="15"/>
    </row>
    <row r="38" spans="1:3" ht="11.25">
      <c r="A38" s="15"/>
      <c r="B38" s="15"/>
      <c r="C38" s="15"/>
    </row>
    <row r="39" spans="1:3" ht="11.25">
      <c r="A39" s="15"/>
      <c r="B39" s="15"/>
      <c r="C39" s="15"/>
    </row>
    <row r="40" spans="1:3" ht="11.25">
      <c r="A40" s="15"/>
      <c r="B40" s="15"/>
      <c r="C40" s="15"/>
    </row>
    <row r="41" spans="1:3" ht="11.25">
      <c r="A41" s="15"/>
      <c r="B41" s="15"/>
      <c r="C41" s="15"/>
    </row>
    <row r="42" spans="1:3" ht="11.25">
      <c r="A42" s="15"/>
      <c r="B42" s="15"/>
      <c r="C42" s="15"/>
    </row>
    <row r="43" spans="1:3" ht="11.25">
      <c r="A43" s="15"/>
      <c r="B43" s="15"/>
      <c r="C43" s="15"/>
    </row>
    <row r="44" spans="1:3" ht="11.25">
      <c r="A44" s="15"/>
      <c r="B44" s="15"/>
      <c r="C44" s="15"/>
    </row>
    <row r="45" spans="1:3" ht="11.25">
      <c r="A45" s="15"/>
      <c r="B45" s="15"/>
      <c r="C45" s="15"/>
    </row>
    <row r="46" spans="1:3" ht="11.25">
      <c r="A46" s="15"/>
      <c r="B46" s="15"/>
      <c r="C46" s="15"/>
    </row>
    <row r="47" spans="1:3" ht="11.25">
      <c r="A47" s="15"/>
      <c r="B47" s="15"/>
      <c r="C47" s="15"/>
    </row>
    <row r="48" spans="1:3" ht="11.25">
      <c r="A48" s="15"/>
      <c r="B48" s="15"/>
      <c r="C48" s="15"/>
    </row>
    <row r="49" spans="1:3" ht="11.25">
      <c r="A49" s="15"/>
      <c r="B49" s="15"/>
      <c r="C49" s="15"/>
    </row>
    <row r="50" spans="1:3" ht="11.25">
      <c r="A50" s="15"/>
      <c r="B50" s="15"/>
      <c r="C50" s="15"/>
    </row>
    <row r="51" spans="1:3" ht="11.25">
      <c r="A51" s="15"/>
      <c r="B51" s="15"/>
      <c r="C51" s="15"/>
    </row>
    <row r="52" spans="1:3" ht="11.25">
      <c r="A52" s="15"/>
      <c r="B52" s="15"/>
      <c r="C52" s="15"/>
    </row>
    <row r="53" spans="1:3" ht="11.25">
      <c r="A53" s="15"/>
      <c r="B53" s="15"/>
      <c r="C53" s="15"/>
    </row>
    <row r="54" spans="1:3" ht="11.25">
      <c r="A54" s="15"/>
      <c r="B54" s="15"/>
      <c r="C54" s="15"/>
    </row>
    <row r="55" spans="1:3" ht="11.25">
      <c r="A55" s="15"/>
      <c r="B55" s="15"/>
      <c r="C55" s="15"/>
    </row>
  </sheetData>
  <sheetProtection formatCells="0" formatColumns="0" formatRows="0"/>
  <mergeCells count="7">
    <mergeCell ref="A1:F1"/>
    <mergeCell ref="A2:E2"/>
    <mergeCell ref="A3:D3"/>
    <mergeCell ref="A4:C4"/>
    <mergeCell ref="D4:D5"/>
    <mergeCell ref="E3:E5"/>
    <mergeCell ref="F3:F5"/>
  </mergeCells>
  <printOptions/>
  <pageMargins left="0.5902777777777778" right="0.5902777777777778" top="0.6298611111111111" bottom="0.6298611111111111" header="0.20069444444444445" footer="0.3145833333333333"/>
  <pageSetup fitToHeight="100" horizontalDpi="600" verticalDpi="600" orientation="portrait" paperSize="9"/>
  <headerFooter alignWithMargins="0">
    <oddFooter>&amp;C&amp;10第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abSelected="1" workbookViewId="0" topLeftCell="A1">
      <selection activeCell="L9" sqref="L9"/>
    </sheetView>
  </sheetViews>
  <sheetFormatPr defaultColWidth="7.00390625" defaultRowHeight="14.25"/>
  <cols>
    <col min="1" max="3" width="4.625" style="1" customWidth="1"/>
    <col min="4" max="4" width="38.125" style="1" customWidth="1"/>
    <col min="5" max="5" width="8.375" style="1" customWidth="1"/>
    <col min="6" max="6" width="23.75390625" style="1" customWidth="1"/>
    <col min="7" max="16384" width="7.00390625" style="1" customWidth="1"/>
  </cols>
  <sheetData>
    <row r="1" spans="1:6" ht="42" customHeight="1">
      <c r="A1" s="2" t="s">
        <v>39</v>
      </c>
      <c r="B1" s="2"/>
      <c r="C1" s="2"/>
      <c r="D1" s="2"/>
      <c r="E1" s="2"/>
      <c r="F1" s="2"/>
    </row>
    <row r="2" spans="1:6" ht="24" customHeight="1">
      <c r="A2" s="3" t="s">
        <v>194</v>
      </c>
      <c r="B2" s="3"/>
      <c r="C2" s="3"/>
      <c r="D2" s="3"/>
      <c r="E2" s="3"/>
      <c r="F2" s="4" t="s">
        <v>41</v>
      </c>
    </row>
    <row r="3" spans="1:6" ht="18.75" customHeight="1">
      <c r="A3" s="5" t="s">
        <v>42</v>
      </c>
      <c r="B3" s="5"/>
      <c r="C3" s="5"/>
      <c r="D3" s="5"/>
      <c r="E3" s="5" t="s">
        <v>195</v>
      </c>
      <c r="F3" s="5" t="s">
        <v>44</v>
      </c>
    </row>
    <row r="4" spans="1:6" ht="18.75" customHeight="1">
      <c r="A4" s="5" t="s">
        <v>45</v>
      </c>
      <c r="B4" s="5"/>
      <c r="C4" s="5"/>
      <c r="D4" s="5" t="s">
        <v>46</v>
      </c>
      <c r="E4" s="5"/>
      <c r="F4" s="5"/>
    </row>
    <row r="5" spans="1:6" ht="18.75" customHeight="1">
      <c r="A5" s="5" t="s">
        <v>47</v>
      </c>
      <c r="B5" s="5" t="s">
        <v>48</v>
      </c>
      <c r="C5" s="5" t="s">
        <v>49</v>
      </c>
      <c r="D5" s="5"/>
      <c r="E5" s="5"/>
      <c r="F5" s="5"/>
    </row>
    <row r="6" spans="1:6" ht="30.75" customHeight="1">
      <c r="A6" s="6"/>
      <c r="B6" s="6"/>
      <c r="C6" s="6"/>
      <c r="D6" s="7" t="s">
        <v>196</v>
      </c>
      <c r="E6" s="8">
        <f>E7</f>
        <v>1500</v>
      </c>
      <c r="F6" s="11"/>
    </row>
    <row r="7" spans="1:6" ht="30.75" customHeight="1">
      <c r="A7" s="6" t="s">
        <v>197</v>
      </c>
      <c r="B7" s="6"/>
      <c r="C7" s="6"/>
      <c r="D7" s="11" t="s">
        <v>198</v>
      </c>
      <c r="E7" s="8">
        <f>E8</f>
        <v>1500</v>
      </c>
      <c r="F7" s="11"/>
    </row>
    <row r="8" spans="1:6" ht="30.75" customHeight="1">
      <c r="A8" s="16" t="s">
        <v>197</v>
      </c>
      <c r="B8" s="16" t="s">
        <v>178</v>
      </c>
      <c r="C8" s="17"/>
      <c r="D8" s="9" t="s">
        <v>199</v>
      </c>
      <c r="E8" s="12">
        <f>E9</f>
        <v>1500</v>
      </c>
      <c r="F8" s="9"/>
    </row>
    <row r="9" spans="1:6" ht="30.75" customHeight="1">
      <c r="A9" s="16" t="s">
        <v>197</v>
      </c>
      <c r="B9" s="16" t="s">
        <v>178</v>
      </c>
      <c r="C9" s="16" t="s">
        <v>57</v>
      </c>
      <c r="D9" s="9" t="s">
        <v>200</v>
      </c>
      <c r="E9" s="12">
        <f>E10</f>
        <v>1500</v>
      </c>
      <c r="F9" s="9"/>
    </row>
    <row r="10" spans="1:6" ht="39" customHeight="1">
      <c r="A10" s="17"/>
      <c r="B10" s="17"/>
      <c r="C10" s="17"/>
      <c r="D10" s="13" t="s">
        <v>201</v>
      </c>
      <c r="E10" s="12">
        <v>1500</v>
      </c>
      <c r="F10" s="9" t="s">
        <v>202</v>
      </c>
    </row>
    <row r="11" spans="1:3" ht="11.25">
      <c r="A11" s="15"/>
      <c r="B11" s="15"/>
      <c r="C11" s="15"/>
    </row>
    <row r="12" spans="1:3" ht="11.25">
      <c r="A12" s="15"/>
      <c r="B12" s="15"/>
      <c r="C12" s="15"/>
    </row>
    <row r="13" spans="1:3" ht="11.25">
      <c r="A13" s="15"/>
      <c r="B13" s="15"/>
      <c r="C13" s="15"/>
    </row>
    <row r="14" spans="1:3" ht="11.25">
      <c r="A14" s="15"/>
      <c r="B14" s="15"/>
      <c r="C14" s="15"/>
    </row>
    <row r="15" spans="1:3" ht="11.25">
      <c r="A15" s="15"/>
      <c r="B15" s="15"/>
      <c r="C15" s="15"/>
    </row>
    <row r="16" spans="1:3" ht="11.25">
      <c r="A16" s="15"/>
      <c r="B16" s="15"/>
      <c r="C16" s="15"/>
    </row>
    <row r="17" spans="1:3" ht="11.25">
      <c r="A17" s="15"/>
      <c r="B17" s="15"/>
      <c r="C17" s="15"/>
    </row>
    <row r="18" spans="1:3" ht="11.25">
      <c r="A18" s="15"/>
      <c r="B18" s="15"/>
      <c r="C18" s="15"/>
    </row>
    <row r="19" spans="1:3" ht="11.25">
      <c r="A19" s="15"/>
      <c r="B19" s="15"/>
      <c r="C19" s="15"/>
    </row>
    <row r="20" spans="1:3" ht="11.25">
      <c r="A20" s="15"/>
      <c r="B20" s="15"/>
      <c r="C20" s="15"/>
    </row>
    <row r="21" spans="1:3" ht="11.25">
      <c r="A21" s="15"/>
      <c r="B21" s="15"/>
      <c r="C21" s="15"/>
    </row>
    <row r="22" spans="1:3" ht="11.25">
      <c r="A22" s="15"/>
      <c r="B22" s="15"/>
      <c r="C22" s="15"/>
    </row>
    <row r="23" spans="1:3" ht="11.25">
      <c r="A23" s="15"/>
      <c r="B23" s="15"/>
      <c r="C23" s="15"/>
    </row>
    <row r="24" spans="1:3" ht="11.25">
      <c r="A24" s="15"/>
      <c r="B24" s="15"/>
      <c r="C24" s="15"/>
    </row>
    <row r="25" spans="1:3" ht="11.25">
      <c r="A25" s="15"/>
      <c r="B25" s="15"/>
      <c r="C25" s="15"/>
    </row>
    <row r="26" spans="1:3" ht="11.25">
      <c r="A26" s="15"/>
      <c r="B26" s="15"/>
      <c r="C26" s="15"/>
    </row>
    <row r="27" spans="1:3" ht="11.25">
      <c r="A27" s="15"/>
      <c r="B27" s="15"/>
      <c r="C27" s="15"/>
    </row>
    <row r="28" spans="1:3" ht="11.25">
      <c r="A28" s="15"/>
      <c r="B28" s="15"/>
      <c r="C28" s="15"/>
    </row>
    <row r="29" spans="1:3" ht="11.25">
      <c r="A29" s="15"/>
      <c r="B29" s="15"/>
      <c r="C29" s="15"/>
    </row>
    <row r="30" spans="1:3" ht="11.25">
      <c r="A30" s="15"/>
      <c r="B30" s="15"/>
      <c r="C30" s="15"/>
    </row>
    <row r="31" spans="1:3" ht="11.25">
      <c r="A31" s="15"/>
      <c r="B31" s="15"/>
      <c r="C31" s="15"/>
    </row>
    <row r="32" spans="1:3" ht="11.25">
      <c r="A32" s="15"/>
      <c r="B32" s="15"/>
      <c r="C32" s="15"/>
    </row>
    <row r="33" spans="1:3" ht="11.25">
      <c r="A33" s="15"/>
      <c r="B33" s="15"/>
      <c r="C33" s="15"/>
    </row>
    <row r="34" spans="1:3" ht="11.25">
      <c r="A34" s="15"/>
      <c r="B34" s="15"/>
      <c r="C34" s="15"/>
    </row>
    <row r="35" spans="1:3" ht="11.25">
      <c r="A35" s="15"/>
      <c r="B35" s="15"/>
      <c r="C35" s="15"/>
    </row>
    <row r="36" spans="1:3" ht="11.25">
      <c r="A36" s="15"/>
      <c r="B36" s="15"/>
      <c r="C36" s="15"/>
    </row>
    <row r="37" spans="1:3" ht="11.25">
      <c r="A37" s="15"/>
      <c r="B37" s="15"/>
      <c r="C37" s="15"/>
    </row>
    <row r="38" spans="1:3" ht="11.25">
      <c r="A38" s="15"/>
      <c r="B38" s="15"/>
      <c r="C38" s="15"/>
    </row>
    <row r="39" spans="1:3" ht="11.25">
      <c r="A39" s="15"/>
      <c r="B39" s="15"/>
      <c r="C39" s="15"/>
    </row>
    <row r="40" spans="1:3" ht="11.25">
      <c r="A40" s="15"/>
      <c r="B40" s="15"/>
      <c r="C40" s="15"/>
    </row>
    <row r="41" spans="1:3" ht="11.25">
      <c r="A41" s="15"/>
      <c r="B41" s="15"/>
      <c r="C41" s="15"/>
    </row>
    <row r="42" spans="1:3" ht="11.25">
      <c r="A42" s="15"/>
      <c r="B42" s="15"/>
      <c r="C42" s="15"/>
    </row>
    <row r="43" spans="1:3" ht="11.25">
      <c r="A43" s="15"/>
      <c r="B43" s="15"/>
      <c r="C43" s="15"/>
    </row>
    <row r="44" spans="1:3" ht="11.25">
      <c r="A44" s="15"/>
      <c r="B44" s="15"/>
      <c r="C44" s="15"/>
    </row>
  </sheetData>
  <sheetProtection formatCells="0" formatColumns="0" formatRows="0"/>
  <mergeCells count="7">
    <mergeCell ref="A1:F1"/>
    <mergeCell ref="A2:E2"/>
    <mergeCell ref="A3:D3"/>
    <mergeCell ref="A4:C4"/>
    <mergeCell ref="D4:D5"/>
    <mergeCell ref="E3:E5"/>
    <mergeCell ref="F3:F5"/>
  </mergeCells>
  <printOptions/>
  <pageMargins left="0.5902777777777778" right="0.5902777777777778" top="0.5902777777777778" bottom="0.5902777777777778" header="0.20069444444444445" footer="0.3145833333333333"/>
  <pageSetup fitToHeight="100" horizontalDpi="600" verticalDpi="600" orientation="portrait" paperSize="9"/>
  <headerFooter alignWithMargins="0">
    <oddFooter>&amp;C&amp;10第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LXH</dc:creator>
  <cp:keywords/>
  <dc:description/>
  <cp:lastModifiedBy>Zxw</cp:lastModifiedBy>
  <cp:lastPrinted>2020-02-25T09:18:30Z</cp:lastPrinted>
  <dcterms:created xsi:type="dcterms:W3CDTF">2017-12-26T02:54:30Z</dcterms:created>
  <dcterms:modified xsi:type="dcterms:W3CDTF">2022-03-24T09:10:39Z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2052-11.1.0.9513</vt:lpwstr>
  </property>
  <property fmtid="{D5CDD505-2E9C-101B-9397-08002B2CF9AE}" pid="5" name="I">
    <vt:lpwstr>0A6C6D5D44094328B5CC8E71BF1BB998</vt:lpwstr>
  </property>
</Properties>
</file>